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45" windowHeight="6885" tabRatio="1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'Sheet1'!$A$1:$FK$47</definedName>
    <definedName name="_xlnm.Print_Titles" localSheetId="0">('Sheet1'!$A:$A,'Sheet1'!$1:$1)</definedName>
  </definedNames>
  <calcPr fullCalcOnLoad="1"/>
</workbook>
</file>

<file path=xl/sharedStrings.xml><?xml version="1.0" encoding="utf-8"?>
<sst xmlns="http://schemas.openxmlformats.org/spreadsheetml/2006/main" count="60" uniqueCount="54">
  <si>
    <t>Year/Qtr</t>
  </si>
  <si>
    <t>Laser and Power sat development</t>
  </si>
  <si>
    <t>Skylon development</t>
  </si>
  <si>
    <t>Flights per day</t>
  </si>
  <si>
    <t>Flights per quarter</t>
  </si>
  <si>
    <t>Cumulative flights</t>
  </si>
  <si>
    <t>Multiplier tonnes to GEO per flight</t>
  </si>
  <si>
    <t>Cumulative tonnes to GEO</t>
  </si>
  <si>
    <t>Scrapped Skylons</t>
  </si>
  <si>
    <t>Skylon production/quarter</t>
  </si>
  <si>
    <t>Interest (millions)</t>
  </si>
  <si>
    <t>Interest</t>
  </si>
  <si>
    <t>Cumulative PL (millions)</t>
  </si>
  <si>
    <t>Cumulative PL (low point = peak financing)</t>
  </si>
  <si>
    <t>Cumulative Skylon development</t>
  </si>
  <si>
    <t>0-2000 tons, 6 t/flight</t>
  </si>
  <si>
    <t>2001-3200 tons, 7.5 t/flight</t>
  </si>
  <si>
    <t>3201-23200 tons 9 t/flight</t>
  </si>
  <si>
    <t>23201-39300 14.4 t/fight</t>
  </si>
  <si>
    <t>39301 up 18 t/flight</t>
  </si>
  <si>
    <t>Quarter</t>
  </si>
  <si>
    <t>Year</t>
  </si>
  <si>
    <t>Skylon production/quarter ver 2</t>
  </si>
  <si>
    <t>Skylon production/quarter ver 1</t>
  </si>
  <si>
    <t>Cumulative # of ver 1 Skylons</t>
  </si>
  <si>
    <t>Flights per day ver 1</t>
  </si>
  <si>
    <t>Cumulative # of Ver 2 Skylons</t>
  </si>
  <si>
    <t>Flights per day ver 2</t>
  </si>
  <si>
    <t>Flights per quarter ver 2</t>
  </si>
  <si>
    <t>Tons to GEO per quarter</t>
  </si>
  <si>
    <t>Flights per quarter ver 1</t>
  </si>
  <si>
    <t>Scrapped ver 2 Skylons</t>
  </si>
  <si>
    <t>Runway, LNG terminal, ship termainal, ship 500 M</t>
  </si>
  <si>
    <t>Hangers 150 at 1/3 M per</t>
  </si>
  <si>
    <t>Hydrogen plant $2 B at 200 M/quarter</t>
  </si>
  <si>
    <t>Hydrogen consumption/quarter tons</t>
  </si>
  <si>
    <t>LNG consumption at 2.3 x hydrogen tons</t>
  </si>
  <si>
    <t>LNG cost at $500/ton</t>
  </si>
  <si>
    <t>Skylon service per flight $100,000</t>
  </si>
  <si>
    <t>Laser cost at $ 1 M/ton</t>
  </si>
  <si>
    <t>Skylon purchase cost M</t>
  </si>
  <si>
    <t>Laser MW at 20 tons per MW</t>
  </si>
  <si>
    <t>Available for power sat construction</t>
  </si>
  <si>
    <t>Cumulative laser MW</t>
  </si>
  <si>
    <t>Jigs 12500 tons and habitat 2500 tons</t>
  </si>
  <si>
    <t>Income from power sats at $1.4 B per GW</t>
  </si>
  <si>
    <t>Number power 5 GW sats built per quarter</t>
  </si>
  <si>
    <t>Parts cost at $800 M/ GW</t>
  </si>
  <si>
    <t>Gross profit</t>
  </si>
  <si>
    <t>Expenses</t>
  </si>
  <si>
    <t>Cumulative # of power sats</t>
  </si>
  <si>
    <t>Quarterly PL (millions)</t>
  </si>
  <si>
    <t>Multiplier for laser</t>
  </si>
  <si>
    <t>$/kg current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</si>
</sst>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_);&quot;($&quot;#,##0\)"/>
    <numFmt numFmtId="166" formatCode="\$#,##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Sheet1!$B$2:$AX$2</c:f>
              <c:numCache>
                <c:ptCount val="4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</c:numCache>
            </c:numRef>
          </c:xVal>
          <c:yVal>
            <c:numRef>
              <c:f>Sheet1!$B$46:$AX$46</c:f>
              <c:numCache>
                <c:ptCount val="49"/>
                <c:pt idx="0">
                  <c:v>-50</c:v>
                </c:pt>
                <c:pt idx="1">
                  <c:v>-360</c:v>
                </c:pt>
                <c:pt idx="2">
                  <c:v>-680</c:v>
                </c:pt>
                <c:pt idx="3">
                  <c:v>-1020</c:v>
                </c:pt>
                <c:pt idx="4">
                  <c:v>-1400</c:v>
                </c:pt>
                <c:pt idx="5">
                  <c:v>-1860</c:v>
                </c:pt>
                <c:pt idx="6">
                  <c:v>-2360</c:v>
                </c:pt>
                <c:pt idx="7">
                  <c:v>-2910</c:v>
                </c:pt>
                <c:pt idx="8">
                  <c:v>-3510</c:v>
                </c:pt>
                <c:pt idx="9">
                  <c:v>-4160</c:v>
                </c:pt>
                <c:pt idx="10">
                  <c:v>-4860</c:v>
                </c:pt>
                <c:pt idx="11">
                  <c:v>-5660</c:v>
                </c:pt>
                <c:pt idx="12">
                  <c:v>-6460</c:v>
                </c:pt>
                <c:pt idx="13">
                  <c:v>-7460</c:v>
                </c:pt>
                <c:pt idx="14">
                  <c:v>-8460</c:v>
                </c:pt>
                <c:pt idx="15">
                  <c:v>-9660</c:v>
                </c:pt>
                <c:pt idx="16">
                  <c:v>-10960</c:v>
                </c:pt>
                <c:pt idx="17">
                  <c:v>-12610</c:v>
                </c:pt>
                <c:pt idx="18">
                  <c:v>-14260</c:v>
                </c:pt>
                <c:pt idx="19">
                  <c:v>-15910</c:v>
                </c:pt>
                <c:pt idx="20">
                  <c:v>-17760</c:v>
                </c:pt>
                <c:pt idx="21">
                  <c:v>-20203.433</c:v>
                </c:pt>
                <c:pt idx="22">
                  <c:v>-24282.165</c:v>
                </c:pt>
                <c:pt idx="23">
                  <c:v>-31381.495000000003</c:v>
                </c:pt>
                <c:pt idx="24">
                  <c:v>-42311.423</c:v>
                </c:pt>
                <c:pt idx="25">
                  <c:v>-51291.351</c:v>
                </c:pt>
                <c:pt idx="26">
                  <c:v>-60521.279</c:v>
                </c:pt>
                <c:pt idx="27">
                  <c:v>-73535.081</c:v>
                </c:pt>
                <c:pt idx="28">
                  <c:v>-90091.607</c:v>
                </c:pt>
                <c:pt idx="29">
                  <c:v>-118328.03</c:v>
                </c:pt>
                <c:pt idx="30">
                  <c:v>-136530.35</c:v>
                </c:pt>
                <c:pt idx="31">
                  <c:v>-133793.567</c:v>
                </c:pt>
                <c:pt idx="32">
                  <c:v>-131407.98</c:v>
                </c:pt>
                <c:pt idx="33">
                  <c:v>-129123.589</c:v>
                </c:pt>
                <c:pt idx="34">
                  <c:v>-123940.394</c:v>
                </c:pt>
                <c:pt idx="35">
                  <c:v>-118858.395</c:v>
                </c:pt>
                <c:pt idx="36">
                  <c:v>-110877.592</c:v>
                </c:pt>
                <c:pt idx="37">
                  <c:v>-105972.686</c:v>
                </c:pt>
                <c:pt idx="38">
                  <c:v>-98118.378</c:v>
                </c:pt>
                <c:pt idx="39">
                  <c:v>-87306.235</c:v>
                </c:pt>
                <c:pt idx="40">
                  <c:v>-79544.69</c:v>
                </c:pt>
                <c:pt idx="41">
                  <c:v>-71708.444</c:v>
                </c:pt>
                <c:pt idx="42">
                  <c:v>-60897.497</c:v>
                </c:pt>
                <c:pt idx="43">
                  <c:v>-50111.849</c:v>
                </c:pt>
                <c:pt idx="44">
                  <c:v>-42326.201</c:v>
                </c:pt>
                <c:pt idx="45">
                  <c:v>-31540.553</c:v>
                </c:pt>
                <c:pt idx="46">
                  <c:v>-20754.905</c:v>
                </c:pt>
                <c:pt idx="47">
                  <c:v>-12969.256999999998</c:v>
                </c:pt>
                <c:pt idx="48">
                  <c:v>-2183.6089999999976</c:v>
                </c:pt>
              </c:numCache>
            </c:numRef>
          </c:yVal>
          <c:smooth val="1"/>
        </c:ser>
        <c:axId val="36358620"/>
        <c:axId val="58792125"/>
      </c:scatterChart>
      <c:valAx>
        <c:axId val="36358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crossBetween val="midCat"/>
        <c:dispUnits/>
      </c:valAx>
      <c:valAx>
        <c:axId val="58792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50</xdr:row>
      <xdr:rowOff>0</xdr:rowOff>
    </xdr:from>
    <xdr:to>
      <xdr:col>16</xdr:col>
      <xdr:colOff>38100</xdr:colOff>
      <xdr:row>71</xdr:row>
      <xdr:rowOff>95250</xdr:rowOff>
    </xdr:to>
    <xdr:graphicFrame>
      <xdr:nvGraphicFramePr>
        <xdr:cNvPr id="1" name="Chart 4"/>
        <xdr:cNvGraphicFramePr/>
      </xdr:nvGraphicFramePr>
      <xdr:xfrm>
        <a:off x="9925050" y="8096250"/>
        <a:ext cx="4486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7"/>
  <sheetViews>
    <sheetView tabSelected="1" workbookViewId="0" topLeftCell="A40">
      <pane xSplit="1" topLeftCell="AC1" activePane="topRight" state="frozen"/>
      <selection pane="topLeft" activeCell="A1" sqref="A1"/>
      <selection pane="topRight" activeCell="A50" sqref="A50"/>
    </sheetView>
  </sheetViews>
  <sheetFormatPr defaultColWidth="9.140625" defaultRowHeight="12.75"/>
  <cols>
    <col min="1" max="1" width="42.00390625" style="0" customWidth="1"/>
    <col min="2" max="24" width="11.57421875" style="0" customWidth="1"/>
    <col min="25" max="25" width="11.57421875" style="1" customWidth="1"/>
    <col min="26" max="78" width="11.57421875" style="0" customWidth="1"/>
    <col min="79" max="166" width="13.8515625" style="0" customWidth="1"/>
    <col min="167" max="167" width="39.00390625" style="0" customWidth="1"/>
    <col min="168" max="16384" width="11.57421875" style="0" customWidth="1"/>
  </cols>
  <sheetData>
    <row r="1" spans="1:166" ht="12.75">
      <c r="A1" t="s">
        <v>20</v>
      </c>
      <c r="B1">
        <v>1</v>
      </c>
      <c r="C1" s="2">
        <f aca="true" t="shared" si="0" ref="C1:AH1">+B1+1</f>
        <v>2</v>
      </c>
      <c r="D1" s="2">
        <f t="shared" si="0"/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1">
        <f t="shared" si="0"/>
        <v>24</v>
      </c>
      <c r="Z1" s="2">
        <f t="shared" si="0"/>
        <v>25</v>
      </c>
      <c r="AA1" s="2">
        <f t="shared" si="0"/>
        <v>26</v>
      </c>
      <c r="AB1" s="2">
        <f t="shared" si="0"/>
        <v>27</v>
      </c>
      <c r="AC1" s="2">
        <f t="shared" si="0"/>
        <v>28</v>
      </c>
      <c r="AD1" s="2">
        <f t="shared" si="0"/>
        <v>29</v>
      </c>
      <c r="AE1" s="2">
        <f t="shared" si="0"/>
        <v>30</v>
      </c>
      <c r="AF1" s="2">
        <f t="shared" si="0"/>
        <v>31</v>
      </c>
      <c r="AG1" s="2">
        <f t="shared" si="0"/>
        <v>32</v>
      </c>
      <c r="AH1" s="2">
        <f t="shared" si="0"/>
        <v>33</v>
      </c>
      <c r="AI1" s="2">
        <f aca="true" t="shared" si="1" ref="AI1:BN1">+AH1+1</f>
        <v>34</v>
      </c>
      <c r="AJ1" s="2">
        <f t="shared" si="1"/>
        <v>35</v>
      </c>
      <c r="AK1" s="2">
        <f t="shared" si="1"/>
        <v>36</v>
      </c>
      <c r="AL1" s="2">
        <f t="shared" si="1"/>
        <v>37</v>
      </c>
      <c r="AM1" s="2">
        <f t="shared" si="1"/>
        <v>38</v>
      </c>
      <c r="AN1" s="2">
        <f t="shared" si="1"/>
        <v>39</v>
      </c>
      <c r="AO1" s="2">
        <f t="shared" si="1"/>
        <v>40</v>
      </c>
      <c r="AP1" s="2">
        <f t="shared" si="1"/>
        <v>41</v>
      </c>
      <c r="AQ1" s="2">
        <f t="shared" si="1"/>
        <v>42</v>
      </c>
      <c r="AR1" s="2">
        <f t="shared" si="1"/>
        <v>43</v>
      </c>
      <c r="AS1" s="2">
        <f t="shared" si="1"/>
        <v>44</v>
      </c>
      <c r="AT1" s="2">
        <f t="shared" si="1"/>
        <v>45</v>
      </c>
      <c r="AU1" s="2">
        <f t="shared" si="1"/>
        <v>46</v>
      </c>
      <c r="AV1" s="2">
        <f t="shared" si="1"/>
        <v>47</v>
      </c>
      <c r="AW1" s="2">
        <f t="shared" si="1"/>
        <v>48</v>
      </c>
      <c r="AX1" s="2">
        <f t="shared" si="1"/>
        <v>49</v>
      </c>
      <c r="AY1" s="2">
        <f t="shared" si="1"/>
        <v>50</v>
      </c>
      <c r="AZ1" s="2">
        <f t="shared" si="1"/>
        <v>51</v>
      </c>
      <c r="BA1" s="2">
        <f t="shared" si="1"/>
        <v>52</v>
      </c>
      <c r="BB1" s="2">
        <f t="shared" si="1"/>
        <v>53</v>
      </c>
      <c r="BC1" s="2">
        <f t="shared" si="1"/>
        <v>54</v>
      </c>
      <c r="BD1" s="2">
        <f t="shared" si="1"/>
        <v>55</v>
      </c>
      <c r="BE1" s="2">
        <f t="shared" si="1"/>
        <v>56</v>
      </c>
      <c r="BF1" s="2">
        <f t="shared" si="1"/>
        <v>57</v>
      </c>
      <c r="BG1" s="2">
        <f t="shared" si="1"/>
        <v>58</v>
      </c>
      <c r="BH1" s="2">
        <f t="shared" si="1"/>
        <v>59</v>
      </c>
      <c r="BI1" s="2">
        <f t="shared" si="1"/>
        <v>60</v>
      </c>
      <c r="BJ1" s="2">
        <f t="shared" si="1"/>
        <v>61</v>
      </c>
      <c r="BK1" s="2">
        <f t="shared" si="1"/>
        <v>62</v>
      </c>
      <c r="BL1" s="2">
        <f t="shared" si="1"/>
        <v>63</v>
      </c>
      <c r="BM1" s="2">
        <f t="shared" si="1"/>
        <v>64</v>
      </c>
      <c r="BN1" s="2">
        <f t="shared" si="1"/>
        <v>65</v>
      </c>
      <c r="BO1" s="2">
        <f aca="true" t="shared" si="2" ref="BO1:CT1">+BN1+1</f>
        <v>66</v>
      </c>
      <c r="BP1" s="2">
        <f t="shared" si="2"/>
        <v>67</v>
      </c>
      <c r="BQ1" s="2">
        <f t="shared" si="2"/>
        <v>68</v>
      </c>
      <c r="BR1" s="2">
        <f t="shared" si="2"/>
        <v>69</v>
      </c>
      <c r="BS1" s="2">
        <f t="shared" si="2"/>
        <v>70</v>
      </c>
      <c r="BT1" s="2">
        <f t="shared" si="2"/>
        <v>71</v>
      </c>
      <c r="BU1" s="2">
        <f t="shared" si="2"/>
        <v>72</v>
      </c>
      <c r="BV1" s="2">
        <f t="shared" si="2"/>
        <v>73</v>
      </c>
      <c r="BW1" s="2">
        <f t="shared" si="2"/>
        <v>74</v>
      </c>
      <c r="BX1" s="2">
        <f t="shared" si="2"/>
        <v>75</v>
      </c>
      <c r="BY1" s="2">
        <f t="shared" si="2"/>
        <v>76</v>
      </c>
      <c r="BZ1" s="2">
        <f t="shared" si="2"/>
        <v>77</v>
      </c>
      <c r="CA1" s="2">
        <f t="shared" si="2"/>
        <v>78</v>
      </c>
      <c r="CB1" s="2">
        <f t="shared" si="2"/>
        <v>79</v>
      </c>
      <c r="CC1" s="2">
        <f t="shared" si="2"/>
        <v>80</v>
      </c>
      <c r="CD1" s="2">
        <f t="shared" si="2"/>
        <v>81</v>
      </c>
      <c r="CE1" s="2">
        <f t="shared" si="2"/>
        <v>82</v>
      </c>
      <c r="CF1" s="2">
        <f t="shared" si="2"/>
        <v>83</v>
      </c>
      <c r="CG1" s="2">
        <f t="shared" si="2"/>
        <v>84</v>
      </c>
      <c r="CH1" s="2">
        <f t="shared" si="2"/>
        <v>85</v>
      </c>
      <c r="CI1" s="2">
        <f t="shared" si="2"/>
        <v>86</v>
      </c>
      <c r="CJ1" s="2">
        <f t="shared" si="2"/>
        <v>87</v>
      </c>
      <c r="CK1" s="2">
        <f t="shared" si="2"/>
        <v>88</v>
      </c>
      <c r="CL1" s="2">
        <f t="shared" si="2"/>
        <v>89</v>
      </c>
      <c r="CM1" s="2">
        <f t="shared" si="2"/>
        <v>90</v>
      </c>
      <c r="CN1" s="2">
        <f t="shared" si="2"/>
        <v>91</v>
      </c>
      <c r="CO1" s="2">
        <f t="shared" si="2"/>
        <v>92</v>
      </c>
      <c r="CP1" s="2">
        <f t="shared" si="2"/>
        <v>93</v>
      </c>
      <c r="CQ1" s="2">
        <f t="shared" si="2"/>
        <v>94</v>
      </c>
      <c r="CR1" s="2">
        <f t="shared" si="2"/>
        <v>95</v>
      </c>
      <c r="CS1" s="2">
        <f t="shared" si="2"/>
        <v>96</v>
      </c>
      <c r="CT1" s="2">
        <f t="shared" si="2"/>
        <v>97</v>
      </c>
      <c r="CU1" s="2">
        <f aca="true" t="shared" si="3" ref="CU1:DZ1">+CT1+1</f>
        <v>98</v>
      </c>
      <c r="CV1" s="2">
        <f t="shared" si="3"/>
        <v>99</v>
      </c>
      <c r="CW1" s="2">
        <f t="shared" si="3"/>
        <v>100</v>
      </c>
      <c r="CX1" s="2">
        <f t="shared" si="3"/>
        <v>101</v>
      </c>
      <c r="CY1" s="2">
        <f t="shared" si="3"/>
        <v>102</v>
      </c>
      <c r="CZ1" s="2">
        <f t="shared" si="3"/>
        <v>103</v>
      </c>
      <c r="DA1" s="2">
        <f t="shared" si="3"/>
        <v>104</v>
      </c>
      <c r="DB1" s="2">
        <f t="shared" si="3"/>
        <v>105</v>
      </c>
      <c r="DC1" s="2">
        <f t="shared" si="3"/>
        <v>106</v>
      </c>
      <c r="DD1" s="2">
        <f t="shared" si="3"/>
        <v>107</v>
      </c>
      <c r="DE1" s="2">
        <f t="shared" si="3"/>
        <v>108</v>
      </c>
      <c r="DF1" s="2">
        <f t="shared" si="3"/>
        <v>109</v>
      </c>
      <c r="DG1" s="2">
        <f t="shared" si="3"/>
        <v>110</v>
      </c>
      <c r="DH1" s="2">
        <f t="shared" si="3"/>
        <v>111</v>
      </c>
      <c r="DI1" s="2">
        <f t="shared" si="3"/>
        <v>112</v>
      </c>
      <c r="DJ1" s="2">
        <f t="shared" si="3"/>
        <v>113</v>
      </c>
      <c r="DK1" s="2">
        <f t="shared" si="3"/>
        <v>114</v>
      </c>
      <c r="DL1" s="2">
        <f t="shared" si="3"/>
        <v>115</v>
      </c>
      <c r="DM1" s="2">
        <f t="shared" si="3"/>
        <v>116</v>
      </c>
      <c r="DN1" s="2">
        <f t="shared" si="3"/>
        <v>117</v>
      </c>
      <c r="DO1" s="2">
        <f t="shared" si="3"/>
        <v>118</v>
      </c>
      <c r="DP1" s="2">
        <f t="shared" si="3"/>
        <v>119</v>
      </c>
      <c r="DQ1" s="2">
        <f t="shared" si="3"/>
        <v>120</v>
      </c>
      <c r="DR1" s="2">
        <f t="shared" si="3"/>
        <v>121</v>
      </c>
      <c r="DS1" s="2">
        <f t="shared" si="3"/>
        <v>122</v>
      </c>
      <c r="DT1" s="2">
        <f t="shared" si="3"/>
        <v>123</v>
      </c>
      <c r="DU1" s="2">
        <f t="shared" si="3"/>
        <v>124</v>
      </c>
      <c r="DV1" s="2">
        <f t="shared" si="3"/>
        <v>125</v>
      </c>
      <c r="DW1" s="2">
        <f t="shared" si="3"/>
        <v>126</v>
      </c>
      <c r="DX1" s="2">
        <f t="shared" si="3"/>
        <v>127</v>
      </c>
      <c r="DY1" s="2">
        <f t="shared" si="3"/>
        <v>128</v>
      </c>
      <c r="DZ1" s="2">
        <f t="shared" si="3"/>
        <v>129</v>
      </c>
      <c r="EA1" s="2">
        <f aca="true" t="shared" si="4" ref="EA1:FJ1">+DZ1+1</f>
        <v>130</v>
      </c>
      <c r="EB1" s="2">
        <f t="shared" si="4"/>
        <v>131</v>
      </c>
      <c r="EC1" s="2">
        <f t="shared" si="4"/>
        <v>132</v>
      </c>
      <c r="ED1" s="2">
        <f t="shared" si="4"/>
        <v>133</v>
      </c>
      <c r="EE1" s="2">
        <f t="shared" si="4"/>
        <v>134</v>
      </c>
      <c r="EF1" s="2">
        <f t="shared" si="4"/>
        <v>135</v>
      </c>
      <c r="EG1" s="2">
        <f t="shared" si="4"/>
        <v>136</v>
      </c>
      <c r="EH1" s="2">
        <f t="shared" si="4"/>
        <v>137</v>
      </c>
      <c r="EI1" s="2">
        <f t="shared" si="4"/>
        <v>138</v>
      </c>
      <c r="EJ1" s="2">
        <f t="shared" si="4"/>
        <v>139</v>
      </c>
      <c r="EK1" s="2">
        <f t="shared" si="4"/>
        <v>140</v>
      </c>
      <c r="EL1" s="2">
        <f t="shared" si="4"/>
        <v>141</v>
      </c>
      <c r="EM1" s="2">
        <f t="shared" si="4"/>
        <v>142</v>
      </c>
      <c r="EN1" s="2">
        <f t="shared" si="4"/>
        <v>143</v>
      </c>
      <c r="EO1" s="2">
        <f t="shared" si="4"/>
        <v>144</v>
      </c>
      <c r="EP1" s="2">
        <f t="shared" si="4"/>
        <v>145</v>
      </c>
      <c r="EQ1" s="2">
        <f t="shared" si="4"/>
        <v>146</v>
      </c>
      <c r="ER1" s="2">
        <f t="shared" si="4"/>
        <v>147</v>
      </c>
      <c r="ES1" s="2">
        <f t="shared" si="4"/>
        <v>148</v>
      </c>
      <c r="ET1" s="2">
        <f t="shared" si="4"/>
        <v>149</v>
      </c>
      <c r="EU1" s="2">
        <f t="shared" si="4"/>
        <v>150</v>
      </c>
      <c r="EV1" s="2">
        <f t="shared" si="4"/>
        <v>151</v>
      </c>
      <c r="EW1" s="2">
        <f t="shared" si="4"/>
        <v>152</v>
      </c>
      <c r="EX1" s="2">
        <f t="shared" si="4"/>
        <v>153</v>
      </c>
      <c r="EY1" s="2">
        <f t="shared" si="4"/>
        <v>154</v>
      </c>
      <c r="EZ1" s="2">
        <f t="shared" si="4"/>
        <v>155</v>
      </c>
      <c r="FA1" s="2">
        <f t="shared" si="4"/>
        <v>156</v>
      </c>
      <c r="FB1" s="2">
        <f t="shared" si="4"/>
        <v>157</v>
      </c>
      <c r="FC1" s="2">
        <f t="shared" si="4"/>
        <v>158</v>
      </c>
      <c r="FD1" s="2">
        <f t="shared" si="4"/>
        <v>159</v>
      </c>
      <c r="FE1" s="2">
        <f t="shared" si="4"/>
        <v>160</v>
      </c>
      <c r="FF1" s="2">
        <f t="shared" si="4"/>
        <v>161</v>
      </c>
      <c r="FG1" s="2">
        <f t="shared" si="4"/>
        <v>162</v>
      </c>
      <c r="FH1" s="2">
        <f t="shared" si="4"/>
        <v>163</v>
      </c>
      <c r="FI1" s="2">
        <f t="shared" si="4"/>
        <v>164</v>
      </c>
      <c r="FJ1" s="2">
        <f t="shared" si="4"/>
        <v>165</v>
      </c>
    </row>
    <row r="2" spans="1:167" ht="12.75">
      <c r="A2" t="s">
        <v>21</v>
      </c>
      <c r="B2">
        <v>0</v>
      </c>
      <c r="C2" s="2">
        <f aca="true" t="shared" si="5" ref="C2:AH2">B2+0.25</f>
        <v>0.25</v>
      </c>
      <c r="D2" s="2">
        <f t="shared" si="5"/>
        <v>0.5</v>
      </c>
      <c r="E2" s="2">
        <f t="shared" si="5"/>
        <v>0.75</v>
      </c>
      <c r="F2" s="2">
        <f t="shared" si="5"/>
        <v>1</v>
      </c>
      <c r="G2" s="2">
        <f t="shared" si="5"/>
        <v>1.25</v>
      </c>
      <c r="H2" s="2">
        <f t="shared" si="5"/>
        <v>1.5</v>
      </c>
      <c r="I2" s="2">
        <f t="shared" si="5"/>
        <v>1.75</v>
      </c>
      <c r="J2" s="2">
        <f t="shared" si="5"/>
        <v>2</v>
      </c>
      <c r="K2" s="2">
        <f t="shared" si="5"/>
        <v>2.25</v>
      </c>
      <c r="L2" s="2">
        <f t="shared" si="5"/>
        <v>2.5</v>
      </c>
      <c r="M2" s="2">
        <f t="shared" si="5"/>
        <v>2.75</v>
      </c>
      <c r="N2" s="2">
        <f t="shared" si="5"/>
        <v>3</v>
      </c>
      <c r="O2" s="2">
        <f t="shared" si="5"/>
        <v>3.25</v>
      </c>
      <c r="P2" s="2">
        <f t="shared" si="5"/>
        <v>3.5</v>
      </c>
      <c r="Q2" s="2">
        <f t="shared" si="5"/>
        <v>3.75</v>
      </c>
      <c r="R2" s="2">
        <f t="shared" si="5"/>
        <v>4</v>
      </c>
      <c r="S2" s="2">
        <f t="shared" si="5"/>
        <v>4.25</v>
      </c>
      <c r="T2" s="2">
        <f t="shared" si="5"/>
        <v>4.5</v>
      </c>
      <c r="U2" s="2">
        <f t="shared" si="5"/>
        <v>4.75</v>
      </c>
      <c r="V2" s="2">
        <f t="shared" si="5"/>
        <v>5</v>
      </c>
      <c r="W2" s="2">
        <f t="shared" si="5"/>
        <v>5.25</v>
      </c>
      <c r="X2" s="2">
        <f t="shared" si="5"/>
        <v>5.5</v>
      </c>
      <c r="Y2" s="1">
        <f t="shared" si="5"/>
        <v>5.75</v>
      </c>
      <c r="Z2" s="2">
        <f t="shared" si="5"/>
        <v>6</v>
      </c>
      <c r="AA2" s="2">
        <f t="shared" si="5"/>
        <v>6.25</v>
      </c>
      <c r="AB2" s="2">
        <f t="shared" si="5"/>
        <v>6.5</v>
      </c>
      <c r="AC2" s="2">
        <f t="shared" si="5"/>
        <v>6.75</v>
      </c>
      <c r="AD2" s="2">
        <f t="shared" si="5"/>
        <v>7</v>
      </c>
      <c r="AE2" s="2">
        <f t="shared" si="5"/>
        <v>7.25</v>
      </c>
      <c r="AF2" s="2">
        <f t="shared" si="5"/>
        <v>7.5</v>
      </c>
      <c r="AG2" s="2">
        <f t="shared" si="5"/>
        <v>7.75</v>
      </c>
      <c r="AH2" s="2">
        <f t="shared" si="5"/>
        <v>8</v>
      </c>
      <c r="AI2" s="2">
        <f aca="true" t="shared" si="6" ref="AI2:BN2">AH2+0.25</f>
        <v>8.25</v>
      </c>
      <c r="AJ2" s="2">
        <f t="shared" si="6"/>
        <v>8.5</v>
      </c>
      <c r="AK2" s="2">
        <f t="shared" si="6"/>
        <v>8.75</v>
      </c>
      <c r="AL2" s="2">
        <f t="shared" si="6"/>
        <v>9</v>
      </c>
      <c r="AM2" s="2">
        <f t="shared" si="6"/>
        <v>9.25</v>
      </c>
      <c r="AN2" s="2">
        <f t="shared" si="6"/>
        <v>9.5</v>
      </c>
      <c r="AO2" s="2">
        <f t="shared" si="6"/>
        <v>9.75</v>
      </c>
      <c r="AP2" s="2">
        <f t="shared" si="6"/>
        <v>10</v>
      </c>
      <c r="AQ2" s="2">
        <f t="shared" si="6"/>
        <v>10.25</v>
      </c>
      <c r="AR2" s="2">
        <f t="shared" si="6"/>
        <v>10.5</v>
      </c>
      <c r="AS2" s="2">
        <f t="shared" si="6"/>
        <v>10.75</v>
      </c>
      <c r="AT2" s="2">
        <f t="shared" si="6"/>
        <v>11</v>
      </c>
      <c r="AU2" s="2">
        <f t="shared" si="6"/>
        <v>11.25</v>
      </c>
      <c r="AV2" s="2">
        <f t="shared" si="6"/>
        <v>11.5</v>
      </c>
      <c r="AW2" s="2">
        <f t="shared" si="6"/>
        <v>11.75</v>
      </c>
      <c r="AX2" s="2">
        <f t="shared" si="6"/>
        <v>12</v>
      </c>
      <c r="AY2" s="2">
        <f t="shared" si="6"/>
        <v>12.25</v>
      </c>
      <c r="AZ2" s="2">
        <f t="shared" si="6"/>
        <v>12.5</v>
      </c>
      <c r="BA2" s="2">
        <f t="shared" si="6"/>
        <v>12.75</v>
      </c>
      <c r="BB2" s="2">
        <f t="shared" si="6"/>
        <v>13</v>
      </c>
      <c r="BC2" s="2">
        <f t="shared" si="6"/>
        <v>13.25</v>
      </c>
      <c r="BD2" s="2">
        <f t="shared" si="6"/>
        <v>13.5</v>
      </c>
      <c r="BE2" s="2">
        <f t="shared" si="6"/>
        <v>13.75</v>
      </c>
      <c r="BF2" s="2">
        <f t="shared" si="6"/>
        <v>14</v>
      </c>
      <c r="BG2" s="2">
        <f t="shared" si="6"/>
        <v>14.25</v>
      </c>
      <c r="BH2" s="2">
        <f t="shared" si="6"/>
        <v>14.5</v>
      </c>
      <c r="BI2" s="2">
        <f t="shared" si="6"/>
        <v>14.75</v>
      </c>
      <c r="BJ2" s="2">
        <f t="shared" si="6"/>
        <v>15</v>
      </c>
      <c r="BK2" s="2">
        <f t="shared" si="6"/>
        <v>15.25</v>
      </c>
      <c r="BL2" s="2">
        <f t="shared" si="6"/>
        <v>15.5</v>
      </c>
      <c r="BM2" s="2">
        <f t="shared" si="6"/>
        <v>15.75</v>
      </c>
      <c r="BN2" s="2">
        <f t="shared" si="6"/>
        <v>16</v>
      </c>
      <c r="BO2" s="2">
        <f aca="true" t="shared" si="7" ref="BO2:CT2">BN2+0.25</f>
        <v>16.25</v>
      </c>
      <c r="BP2" s="2">
        <f t="shared" si="7"/>
        <v>16.5</v>
      </c>
      <c r="BQ2" s="2">
        <f t="shared" si="7"/>
        <v>16.75</v>
      </c>
      <c r="BR2" s="2">
        <f t="shared" si="7"/>
        <v>17</v>
      </c>
      <c r="BS2" s="2">
        <f t="shared" si="7"/>
        <v>17.25</v>
      </c>
      <c r="BT2" s="2">
        <f t="shared" si="7"/>
        <v>17.5</v>
      </c>
      <c r="BU2" s="2">
        <f t="shared" si="7"/>
        <v>17.75</v>
      </c>
      <c r="BV2" s="2">
        <f t="shared" si="7"/>
        <v>18</v>
      </c>
      <c r="BW2" s="2">
        <f t="shared" si="7"/>
        <v>18.25</v>
      </c>
      <c r="BX2" s="2">
        <f t="shared" si="7"/>
        <v>18.5</v>
      </c>
      <c r="BY2" s="2">
        <f t="shared" si="7"/>
        <v>18.75</v>
      </c>
      <c r="BZ2" s="2">
        <f t="shared" si="7"/>
        <v>19</v>
      </c>
      <c r="CA2" s="2">
        <f t="shared" si="7"/>
        <v>19.25</v>
      </c>
      <c r="CB2" s="2">
        <f t="shared" si="7"/>
        <v>19.5</v>
      </c>
      <c r="CC2" s="2">
        <f t="shared" si="7"/>
        <v>19.75</v>
      </c>
      <c r="CD2" s="2">
        <f t="shared" si="7"/>
        <v>20</v>
      </c>
      <c r="CE2" s="2">
        <f t="shared" si="7"/>
        <v>20.25</v>
      </c>
      <c r="CF2" s="2">
        <f t="shared" si="7"/>
        <v>20.5</v>
      </c>
      <c r="CG2" s="2">
        <f t="shared" si="7"/>
        <v>20.75</v>
      </c>
      <c r="CH2" s="2">
        <f t="shared" si="7"/>
        <v>21</v>
      </c>
      <c r="CI2" s="2">
        <f t="shared" si="7"/>
        <v>21.25</v>
      </c>
      <c r="CJ2" s="2">
        <f t="shared" si="7"/>
        <v>21.5</v>
      </c>
      <c r="CK2" s="2">
        <f t="shared" si="7"/>
        <v>21.75</v>
      </c>
      <c r="CL2" s="2">
        <f t="shared" si="7"/>
        <v>22</v>
      </c>
      <c r="CM2" s="2">
        <f t="shared" si="7"/>
        <v>22.25</v>
      </c>
      <c r="CN2" s="2">
        <f t="shared" si="7"/>
        <v>22.5</v>
      </c>
      <c r="CO2" s="2">
        <f t="shared" si="7"/>
        <v>22.75</v>
      </c>
      <c r="CP2" s="2">
        <f t="shared" si="7"/>
        <v>23</v>
      </c>
      <c r="CQ2" s="2">
        <f t="shared" si="7"/>
        <v>23.25</v>
      </c>
      <c r="CR2" s="2">
        <f t="shared" si="7"/>
        <v>23.5</v>
      </c>
      <c r="CS2" s="2">
        <f t="shared" si="7"/>
        <v>23.75</v>
      </c>
      <c r="CT2" s="2">
        <f t="shared" si="7"/>
        <v>24</v>
      </c>
      <c r="CU2" s="2">
        <f aca="true" t="shared" si="8" ref="CU2:DZ2">CT2+0.25</f>
        <v>24.25</v>
      </c>
      <c r="CV2" s="2">
        <f t="shared" si="8"/>
        <v>24.5</v>
      </c>
      <c r="CW2" s="2">
        <f t="shared" si="8"/>
        <v>24.75</v>
      </c>
      <c r="CX2" s="2">
        <f t="shared" si="8"/>
        <v>25</v>
      </c>
      <c r="CY2" s="2">
        <f t="shared" si="8"/>
        <v>25.25</v>
      </c>
      <c r="CZ2" s="2">
        <f t="shared" si="8"/>
        <v>25.5</v>
      </c>
      <c r="DA2" s="2">
        <f t="shared" si="8"/>
        <v>25.75</v>
      </c>
      <c r="DB2" s="2">
        <f t="shared" si="8"/>
        <v>26</v>
      </c>
      <c r="DC2" s="2">
        <f t="shared" si="8"/>
        <v>26.25</v>
      </c>
      <c r="DD2" s="2">
        <f t="shared" si="8"/>
        <v>26.5</v>
      </c>
      <c r="DE2" s="2">
        <f t="shared" si="8"/>
        <v>26.75</v>
      </c>
      <c r="DF2" s="2">
        <f t="shared" si="8"/>
        <v>27</v>
      </c>
      <c r="DG2" s="2">
        <f t="shared" si="8"/>
        <v>27.25</v>
      </c>
      <c r="DH2" s="2">
        <f t="shared" si="8"/>
        <v>27.5</v>
      </c>
      <c r="DI2" s="2">
        <f t="shared" si="8"/>
        <v>27.75</v>
      </c>
      <c r="DJ2" s="2">
        <f t="shared" si="8"/>
        <v>28</v>
      </c>
      <c r="DK2" s="2">
        <f t="shared" si="8"/>
        <v>28.25</v>
      </c>
      <c r="DL2" s="2">
        <f t="shared" si="8"/>
        <v>28.5</v>
      </c>
      <c r="DM2" s="2">
        <f t="shared" si="8"/>
        <v>28.75</v>
      </c>
      <c r="DN2" s="2">
        <f t="shared" si="8"/>
        <v>29</v>
      </c>
      <c r="DO2" s="2">
        <f t="shared" si="8"/>
        <v>29.25</v>
      </c>
      <c r="DP2" s="2">
        <f t="shared" si="8"/>
        <v>29.5</v>
      </c>
      <c r="DQ2" s="2">
        <f t="shared" si="8"/>
        <v>29.75</v>
      </c>
      <c r="DR2" s="2">
        <f t="shared" si="8"/>
        <v>30</v>
      </c>
      <c r="DS2" s="2">
        <f t="shared" si="8"/>
        <v>30.25</v>
      </c>
      <c r="DT2" s="2">
        <f t="shared" si="8"/>
        <v>30.5</v>
      </c>
      <c r="DU2" s="2">
        <f t="shared" si="8"/>
        <v>30.75</v>
      </c>
      <c r="DV2" s="2">
        <f t="shared" si="8"/>
        <v>31</v>
      </c>
      <c r="DW2" s="2">
        <f t="shared" si="8"/>
        <v>31.25</v>
      </c>
      <c r="DX2" s="2">
        <f t="shared" si="8"/>
        <v>31.5</v>
      </c>
      <c r="DY2" s="2">
        <f t="shared" si="8"/>
        <v>31.75</v>
      </c>
      <c r="DZ2" s="2">
        <f t="shared" si="8"/>
        <v>32</v>
      </c>
      <c r="EA2" s="2">
        <f aca="true" t="shared" si="9" ref="EA2:FJ2">DZ2+0.25</f>
        <v>32.25</v>
      </c>
      <c r="EB2" s="2">
        <f t="shared" si="9"/>
        <v>32.5</v>
      </c>
      <c r="EC2" s="2">
        <f t="shared" si="9"/>
        <v>32.75</v>
      </c>
      <c r="ED2" s="2">
        <f t="shared" si="9"/>
        <v>33</v>
      </c>
      <c r="EE2" s="2">
        <f t="shared" si="9"/>
        <v>33.25</v>
      </c>
      <c r="EF2" s="2">
        <f t="shared" si="9"/>
        <v>33.5</v>
      </c>
      <c r="EG2" s="2">
        <f t="shared" si="9"/>
        <v>33.75</v>
      </c>
      <c r="EH2" s="2">
        <f t="shared" si="9"/>
        <v>34</v>
      </c>
      <c r="EI2" s="2">
        <f t="shared" si="9"/>
        <v>34.25</v>
      </c>
      <c r="EJ2" s="2">
        <f t="shared" si="9"/>
        <v>34.5</v>
      </c>
      <c r="EK2" s="2">
        <f t="shared" si="9"/>
        <v>34.75</v>
      </c>
      <c r="EL2" s="2">
        <f t="shared" si="9"/>
        <v>35</v>
      </c>
      <c r="EM2" s="2">
        <f t="shared" si="9"/>
        <v>35.25</v>
      </c>
      <c r="EN2" s="2">
        <f t="shared" si="9"/>
        <v>35.5</v>
      </c>
      <c r="EO2" s="2">
        <f t="shared" si="9"/>
        <v>35.75</v>
      </c>
      <c r="EP2" s="2">
        <f t="shared" si="9"/>
        <v>36</v>
      </c>
      <c r="EQ2" s="2">
        <f t="shared" si="9"/>
        <v>36.25</v>
      </c>
      <c r="ER2" s="2">
        <f t="shared" si="9"/>
        <v>36.5</v>
      </c>
      <c r="ES2" s="2">
        <f t="shared" si="9"/>
        <v>36.75</v>
      </c>
      <c r="ET2" s="2">
        <f t="shared" si="9"/>
        <v>37</v>
      </c>
      <c r="EU2" s="2">
        <f t="shared" si="9"/>
        <v>37.25</v>
      </c>
      <c r="EV2" s="2">
        <f t="shared" si="9"/>
        <v>37.5</v>
      </c>
      <c r="EW2" s="2">
        <f t="shared" si="9"/>
        <v>37.75</v>
      </c>
      <c r="EX2" s="2">
        <f t="shared" si="9"/>
        <v>38</v>
      </c>
      <c r="EY2" s="2">
        <f t="shared" si="9"/>
        <v>38.25</v>
      </c>
      <c r="EZ2" s="2">
        <f t="shared" si="9"/>
        <v>38.5</v>
      </c>
      <c r="FA2" s="2">
        <f t="shared" si="9"/>
        <v>38.75</v>
      </c>
      <c r="FB2" s="2">
        <f t="shared" si="9"/>
        <v>39</v>
      </c>
      <c r="FC2" s="2">
        <f t="shared" si="9"/>
        <v>39.25</v>
      </c>
      <c r="FD2" s="2">
        <f t="shared" si="9"/>
        <v>39.5</v>
      </c>
      <c r="FE2" s="2">
        <f t="shared" si="9"/>
        <v>39.75</v>
      </c>
      <c r="FF2" s="2">
        <f t="shared" si="9"/>
        <v>40</v>
      </c>
      <c r="FG2" s="2">
        <f t="shared" si="9"/>
        <v>40.25</v>
      </c>
      <c r="FH2" s="2">
        <f t="shared" si="9"/>
        <v>40.5</v>
      </c>
      <c r="FI2" s="2">
        <f t="shared" si="9"/>
        <v>40.75</v>
      </c>
      <c r="FJ2" s="2">
        <f t="shared" si="9"/>
        <v>41</v>
      </c>
      <c r="FK2" t="s">
        <v>0</v>
      </c>
    </row>
    <row r="3" spans="1:167" ht="12.75">
      <c r="A3" t="s">
        <v>1</v>
      </c>
      <c r="B3">
        <v>50</v>
      </c>
      <c r="C3">
        <v>300</v>
      </c>
      <c r="D3">
        <v>300</v>
      </c>
      <c r="E3">
        <v>300</v>
      </c>
      <c r="F3">
        <v>300</v>
      </c>
      <c r="G3">
        <v>300</v>
      </c>
      <c r="H3">
        <v>300</v>
      </c>
      <c r="I3">
        <v>300</v>
      </c>
      <c r="J3">
        <v>300</v>
      </c>
      <c r="K3">
        <v>300</v>
      </c>
      <c r="L3">
        <v>300</v>
      </c>
      <c r="M3">
        <v>300</v>
      </c>
      <c r="N3">
        <v>300</v>
      </c>
      <c r="O3">
        <v>300</v>
      </c>
      <c r="P3">
        <v>300</v>
      </c>
      <c r="Q3">
        <v>300</v>
      </c>
      <c r="R3">
        <v>300</v>
      </c>
      <c r="S3">
        <v>300</v>
      </c>
      <c r="T3">
        <v>300</v>
      </c>
      <c r="U3">
        <v>300</v>
      </c>
      <c r="V3">
        <v>300</v>
      </c>
      <c r="FK3" t="s">
        <v>1</v>
      </c>
    </row>
    <row r="4" spans="1:167" ht="12.75">
      <c r="A4" t="s">
        <v>2</v>
      </c>
      <c r="B4">
        <v>0</v>
      </c>
      <c r="C4">
        <v>10</v>
      </c>
      <c r="D4">
        <v>20</v>
      </c>
      <c r="E4">
        <v>40</v>
      </c>
      <c r="F4">
        <v>80</v>
      </c>
      <c r="G4">
        <v>160</v>
      </c>
      <c r="H4">
        <v>200</v>
      </c>
      <c r="I4">
        <v>250</v>
      </c>
      <c r="J4">
        <v>300</v>
      </c>
      <c r="K4">
        <v>350</v>
      </c>
      <c r="L4">
        <v>400</v>
      </c>
      <c r="M4">
        <v>500</v>
      </c>
      <c r="N4">
        <v>500</v>
      </c>
      <c r="O4">
        <v>700</v>
      </c>
      <c r="P4">
        <v>700</v>
      </c>
      <c r="Q4">
        <v>900</v>
      </c>
      <c r="R4">
        <v>1000</v>
      </c>
      <c r="S4">
        <v>1250</v>
      </c>
      <c r="T4">
        <v>1250</v>
      </c>
      <c r="U4">
        <v>1250</v>
      </c>
      <c r="V4">
        <v>1250</v>
      </c>
      <c r="W4">
        <v>1500</v>
      </c>
      <c r="X4">
        <v>1500</v>
      </c>
      <c r="Y4" s="1">
        <v>1500</v>
      </c>
      <c r="Z4">
        <v>1500</v>
      </c>
      <c r="AA4">
        <v>1500</v>
      </c>
      <c r="AB4">
        <v>1000</v>
      </c>
      <c r="AC4">
        <v>500</v>
      </c>
      <c r="AD4">
        <v>500</v>
      </c>
      <c r="AE4">
        <v>500</v>
      </c>
      <c r="AF4">
        <v>500</v>
      </c>
      <c r="AG4">
        <v>500</v>
      </c>
      <c r="FK4" t="s">
        <v>2</v>
      </c>
    </row>
    <row r="5" spans="1:167" ht="12.75">
      <c r="A5" t="s">
        <v>14</v>
      </c>
      <c r="B5">
        <v>0</v>
      </c>
      <c r="C5">
        <f>B5+C4</f>
        <v>10</v>
      </c>
      <c r="D5">
        <f aca="true" t="shared" si="10" ref="D5:BO5">C5+D4</f>
        <v>30</v>
      </c>
      <c r="E5">
        <f t="shared" si="10"/>
        <v>70</v>
      </c>
      <c r="F5">
        <f t="shared" si="10"/>
        <v>150</v>
      </c>
      <c r="G5">
        <f t="shared" si="10"/>
        <v>310</v>
      </c>
      <c r="H5">
        <f t="shared" si="10"/>
        <v>510</v>
      </c>
      <c r="I5">
        <f t="shared" si="10"/>
        <v>760</v>
      </c>
      <c r="J5">
        <f t="shared" si="10"/>
        <v>1060</v>
      </c>
      <c r="K5">
        <f t="shared" si="10"/>
        <v>1410</v>
      </c>
      <c r="L5">
        <f t="shared" si="10"/>
        <v>1810</v>
      </c>
      <c r="M5">
        <f t="shared" si="10"/>
        <v>2310</v>
      </c>
      <c r="N5">
        <f t="shared" si="10"/>
        <v>2810</v>
      </c>
      <c r="O5">
        <f t="shared" si="10"/>
        <v>3510</v>
      </c>
      <c r="P5">
        <f t="shared" si="10"/>
        <v>4210</v>
      </c>
      <c r="Q5">
        <f t="shared" si="10"/>
        <v>5110</v>
      </c>
      <c r="R5">
        <f t="shared" si="10"/>
        <v>6110</v>
      </c>
      <c r="S5">
        <f t="shared" si="10"/>
        <v>7360</v>
      </c>
      <c r="T5">
        <f t="shared" si="10"/>
        <v>8610</v>
      </c>
      <c r="U5">
        <f t="shared" si="10"/>
        <v>9860</v>
      </c>
      <c r="V5">
        <f t="shared" si="10"/>
        <v>11110</v>
      </c>
      <c r="W5">
        <f t="shared" si="10"/>
        <v>12610</v>
      </c>
      <c r="X5">
        <f t="shared" si="10"/>
        <v>14110</v>
      </c>
      <c r="Y5">
        <f t="shared" si="10"/>
        <v>15610</v>
      </c>
      <c r="Z5">
        <f t="shared" si="10"/>
        <v>17110</v>
      </c>
      <c r="AA5">
        <f t="shared" si="10"/>
        <v>18610</v>
      </c>
      <c r="AB5">
        <f t="shared" si="10"/>
        <v>19610</v>
      </c>
      <c r="AC5">
        <f t="shared" si="10"/>
        <v>20110</v>
      </c>
      <c r="AD5">
        <f t="shared" si="10"/>
        <v>20610</v>
      </c>
      <c r="AE5">
        <f t="shared" si="10"/>
        <v>21110</v>
      </c>
      <c r="AF5">
        <f t="shared" si="10"/>
        <v>21610</v>
      </c>
      <c r="AG5">
        <f t="shared" si="10"/>
        <v>22110</v>
      </c>
      <c r="AH5">
        <f t="shared" si="10"/>
        <v>22110</v>
      </c>
      <c r="AI5">
        <f t="shared" si="10"/>
        <v>22110</v>
      </c>
      <c r="AJ5">
        <f t="shared" si="10"/>
        <v>22110</v>
      </c>
      <c r="AK5">
        <f t="shared" si="10"/>
        <v>22110</v>
      </c>
      <c r="AL5">
        <f t="shared" si="10"/>
        <v>22110</v>
      </c>
      <c r="AM5">
        <f t="shared" si="10"/>
        <v>22110</v>
      </c>
      <c r="AN5">
        <f t="shared" si="10"/>
        <v>22110</v>
      </c>
      <c r="AO5">
        <f t="shared" si="10"/>
        <v>22110</v>
      </c>
      <c r="AP5">
        <f t="shared" si="10"/>
        <v>22110</v>
      </c>
      <c r="AQ5">
        <f t="shared" si="10"/>
        <v>22110</v>
      </c>
      <c r="AR5">
        <f t="shared" si="10"/>
        <v>22110</v>
      </c>
      <c r="AS5">
        <f t="shared" si="10"/>
        <v>22110</v>
      </c>
      <c r="AT5">
        <f t="shared" si="10"/>
        <v>22110</v>
      </c>
      <c r="AU5">
        <f t="shared" si="10"/>
        <v>22110</v>
      </c>
      <c r="AV5">
        <f t="shared" si="10"/>
        <v>22110</v>
      </c>
      <c r="AW5">
        <f t="shared" si="10"/>
        <v>22110</v>
      </c>
      <c r="AX5">
        <f t="shared" si="10"/>
        <v>22110</v>
      </c>
      <c r="AY5">
        <f t="shared" si="10"/>
        <v>22110</v>
      </c>
      <c r="AZ5">
        <f t="shared" si="10"/>
        <v>22110</v>
      </c>
      <c r="BA5">
        <f t="shared" si="10"/>
        <v>22110</v>
      </c>
      <c r="BB5">
        <f t="shared" si="10"/>
        <v>22110</v>
      </c>
      <c r="BC5">
        <f t="shared" si="10"/>
        <v>22110</v>
      </c>
      <c r="BD5">
        <f t="shared" si="10"/>
        <v>22110</v>
      </c>
      <c r="BE5">
        <f t="shared" si="10"/>
        <v>22110</v>
      </c>
      <c r="BF5">
        <f t="shared" si="10"/>
        <v>22110</v>
      </c>
      <c r="BG5">
        <f t="shared" si="10"/>
        <v>22110</v>
      </c>
      <c r="BH5">
        <f t="shared" si="10"/>
        <v>22110</v>
      </c>
      <c r="BI5">
        <f t="shared" si="10"/>
        <v>22110</v>
      </c>
      <c r="BJ5">
        <f t="shared" si="10"/>
        <v>22110</v>
      </c>
      <c r="BK5">
        <f t="shared" si="10"/>
        <v>22110</v>
      </c>
      <c r="BL5">
        <f t="shared" si="10"/>
        <v>22110</v>
      </c>
      <c r="BM5">
        <f t="shared" si="10"/>
        <v>22110</v>
      </c>
      <c r="BN5">
        <f t="shared" si="10"/>
        <v>22110</v>
      </c>
      <c r="BO5">
        <f t="shared" si="10"/>
        <v>22110</v>
      </c>
      <c r="BP5">
        <f aca="true" t="shared" si="11" ref="BP5:EA5">BO5+BP4</f>
        <v>22110</v>
      </c>
      <c r="BQ5">
        <f t="shared" si="11"/>
        <v>22110</v>
      </c>
      <c r="BR5">
        <f t="shared" si="11"/>
        <v>22110</v>
      </c>
      <c r="BS5">
        <f t="shared" si="11"/>
        <v>22110</v>
      </c>
      <c r="BT5">
        <f t="shared" si="11"/>
        <v>22110</v>
      </c>
      <c r="BU5">
        <f t="shared" si="11"/>
        <v>22110</v>
      </c>
      <c r="BV5">
        <f t="shared" si="11"/>
        <v>22110</v>
      </c>
      <c r="BW5">
        <f t="shared" si="11"/>
        <v>22110</v>
      </c>
      <c r="BX5">
        <f t="shared" si="11"/>
        <v>22110</v>
      </c>
      <c r="BY5">
        <f t="shared" si="11"/>
        <v>22110</v>
      </c>
      <c r="BZ5">
        <f t="shared" si="11"/>
        <v>22110</v>
      </c>
      <c r="CA5">
        <f t="shared" si="11"/>
        <v>22110</v>
      </c>
      <c r="CB5">
        <f t="shared" si="11"/>
        <v>22110</v>
      </c>
      <c r="CC5">
        <f t="shared" si="11"/>
        <v>22110</v>
      </c>
      <c r="CD5">
        <f t="shared" si="11"/>
        <v>22110</v>
      </c>
      <c r="CE5">
        <f t="shared" si="11"/>
        <v>22110</v>
      </c>
      <c r="CF5">
        <f t="shared" si="11"/>
        <v>22110</v>
      </c>
      <c r="CG5">
        <f t="shared" si="11"/>
        <v>22110</v>
      </c>
      <c r="CH5">
        <f t="shared" si="11"/>
        <v>22110</v>
      </c>
      <c r="CI5">
        <f t="shared" si="11"/>
        <v>22110</v>
      </c>
      <c r="CJ5">
        <f t="shared" si="11"/>
        <v>22110</v>
      </c>
      <c r="CK5">
        <f t="shared" si="11"/>
        <v>22110</v>
      </c>
      <c r="CL5">
        <f t="shared" si="11"/>
        <v>22110</v>
      </c>
      <c r="CM5">
        <f t="shared" si="11"/>
        <v>22110</v>
      </c>
      <c r="CN5">
        <f t="shared" si="11"/>
        <v>22110</v>
      </c>
      <c r="CO5">
        <f t="shared" si="11"/>
        <v>22110</v>
      </c>
      <c r="CP5">
        <f t="shared" si="11"/>
        <v>22110</v>
      </c>
      <c r="CQ5">
        <f t="shared" si="11"/>
        <v>22110</v>
      </c>
      <c r="CR5">
        <f t="shared" si="11"/>
        <v>22110</v>
      </c>
      <c r="CS5">
        <f t="shared" si="11"/>
        <v>22110</v>
      </c>
      <c r="CT5">
        <f t="shared" si="11"/>
        <v>22110</v>
      </c>
      <c r="CU5">
        <f t="shared" si="11"/>
        <v>22110</v>
      </c>
      <c r="CV5">
        <f t="shared" si="11"/>
        <v>22110</v>
      </c>
      <c r="CW5">
        <f t="shared" si="11"/>
        <v>22110</v>
      </c>
      <c r="CX5">
        <f t="shared" si="11"/>
        <v>22110</v>
      </c>
      <c r="CY5">
        <f t="shared" si="11"/>
        <v>22110</v>
      </c>
      <c r="CZ5">
        <f t="shared" si="11"/>
        <v>22110</v>
      </c>
      <c r="DA5">
        <f t="shared" si="11"/>
        <v>22110</v>
      </c>
      <c r="DB5">
        <f t="shared" si="11"/>
        <v>22110</v>
      </c>
      <c r="DC5">
        <f t="shared" si="11"/>
        <v>22110</v>
      </c>
      <c r="DD5">
        <f t="shared" si="11"/>
        <v>22110</v>
      </c>
      <c r="DE5">
        <f t="shared" si="11"/>
        <v>22110</v>
      </c>
      <c r="DF5">
        <f t="shared" si="11"/>
        <v>22110</v>
      </c>
      <c r="DG5">
        <f t="shared" si="11"/>
        <v>22110</v>
      </c>
      <c r="DH5">
        <f t="shared" si="11"/>
        <v>22110</v>
      </c>
      <c r="DI5">
        <f t="shared" si="11"/>
        <v>22110</v>
      </c>
      <c r="DJ5">
        <f t="shared" si="11"/>
        <v>22110</v>
      </c>
      <c r="DK5">
        <f t="shared" si="11"/>
        <v>22110</v>
      </c>
      <c r="DL5">
        <f t="shared" si="11"/>
        <v>22110</v>
      </c>
      <c r="DM5">
        <f t="shared" si="11"/>
        <v>22110</v>
      </c>
      <c r="DN5">
        <f t="shared" si="11"/>
        <v>22110</v>
      </c>
      <c r="DO5">
        <f t="shared" si="11"/>
        <v>22110</v>
      </c>
      <c r="DP5">
        <f t="shared" si="11"/>
        <v>22110</v>
      </c>
      <c r="DQ5">
        <f t="shared" si="11"/>
        <v>22110</v>
      </c>
      <c r="DR5">
        <f t="shared" si="11"/>
        <v>22110</v>
      </c>
      <c r="DS5">
        <f t="shared" si="11"/>
        <v>22110</v>
      </c>
      <c r="DT5">
        <f t="shared" si="11"/>
        <v>22110</v>
      </c>
      <c r="DU5">
        <f t="shared" si="11"/>
        <v>22110</v>
      </c>
      <c r="DV5">
        <f t="shared" si="11"/>
        <v>22110</v>
      </c>
      <c r="DW5">
        <f t="shared" si="11"/>
        <v>22110</v>
      </c>
      <c r="DX5">
        <f t="shared" si="11"/>
        <v>22110</v>
      </c>
      <c r="DY5">
        <f t="shared" si="11"/>
        <v>22110</v>
      </c>
      <c r="DZ5">
        <f t="shared" si="11"/>
        <v>22110</v>
      </c>
      <c r="EA5">
        <f t="shared" si="11"/>
        <v>22110</v>
      </c>
      <c r="EB5">
        <f aca="true" t="shared" si="12" ref="EB5:FJ5">EA5+EB4</f>
        <v>22110</v>
      </c>
      <c r="EC5">
        <f t="shared" si="12"/>
        <v>22110</v>
      </c>
      <c r="ED5">
        <f t="shared" si="12"/>
        <v>22110</v>
      </c>
      <c r="EE5">
        <f t="shared" si="12"/>
        <v>22110</v>
      </c>
      <c r="EF5">
        <f t="shared" si="12"/>
        <v>22110</v>
      </c>
      <c r="EG5">
        <f t="shared" si="12"/>
        <v>22110</v>
      </c>
      <c r="EH5">
        <f t="shared" si="12"/>
        <v>22110</v>
      </c>
      <c r="EI5">
        <f t="shared" si="12"/>
        <v>22110</v>
      </c>
      <c r="EJ5">
        <f t="shared" si="12"/>
        <v>22110</v>
      </c>
      <c r="EK5">
        <f t="shared" si="12"/>
        <v>22110</v>
      </c>
      <c r="EL5">
        <f t="shared" si="12"/>
        <v>22110</v>
      </c>
      <c r="EM5">
        <f t="shared" si="12"/>
        <v>22110</v>
      </c>
      <c r="EN5">
        <f t="shared" si="12"/>
        <v>22110</v>
      </c>
      <c r="EO5">
        <f t="shared" si="12"/>
        <v>22110</v>
      </c>
      <c r="EP5">
        <f t="shared" si="12"/>
        <v>22110</v>
      </c>
      <c r="EQ5">
        <f t="shared" si="12"/>
        <v>22110</v>
      </c>
      <c r="ER5">
        <f t="shared" si="12"/>
        <v>22110</v>
      </c>
      <c r="ES5">
        <f t="shared" si="12"/>
        <v>22110</v>
      </c>
      <c r="ET5">
        <f t="shared" si="12"/>
        <v>22110</v>
      </c>
      <c r="EU5">
        <f t="shared" si="12"/>
        <v>22110</v>
      </c>
      <c r="EV5">
        <f t="shared" si="12"/>
        <v>22110</v>
      </c>
      <c r="EW5">
        <f t="shared" si="12"/>
        <v>22110</v>
      </c>
      <c r="EX5">
        <f t="shared" si="12"/>
        <v>22110</v>
      </c>
      <c r="EY5">
        <f t="shared" si="12"/>
        <v>22110</v>
      </c>
      <c r="EZ5">
        <f t="shared" si="12"/>
        <v>22110</v>
      </c>
      <c r="FA5">
        <f t="shared" si="12"/>
        <v>22110</v>
      </c>
      <c r="FB5">
        <f t="shared" si="12"/>
        <v>22110</v>
      </c>
      <c r="FC5">
        <f t="shared" si="12"/>
        <v>22110</v>
      </c>
      <c r="FD5">
        <f t="shared" si="12"/>
        <v>22110</v>
      </c>
      <c r="FE5">
        <f t="shared" si="12"/>
        <v>22110</v>
      </c>
      <c r="FF5">
        <f t="shared" si="12"/>
        <v>22110</v>
      </c>
      <c r="FG5">
        <f t="shared" si="12"/>
        <v>22110</v>
      </c>
      <c r="FH5">
        <f t="shared" si="12"/>
        <v>22110</v>
      </c>
      <c r="FI5">
        <f t="shared" si="12"/>
        <v>22110</v>
      </c>
      <c r="FJ5">
        <f t="shared" si="12"/>
        <v>22110</v>
      </c>
      <c r="FK5" t="s">
        <v>14</v>
      </c>
    </row>
    <row r="6" spans="1:167" ht="12.75">
      <c r="A6" t="s">
        <v>23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">
        <v>1</v>
      </c>
      <c r="X6" s="3">
        <v>3</v>
      </c>
      <c r="Y6" s="3">
        <v>6</v>
      </c>
      <c r="Z6" s="3">
        <v>6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0</v>
      </c>
      <c r="EE6" s="3">
        <v>0</v>
      </c>
      <c r="EF6" s="3">
        <v>0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0</v>
      </c>
      <c r="ES6" s="3">
        <v>0</v>
      </c>
      <c r="ET6" s="3">
        <v>0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t="s">
        <v>9</v>
      </c>
    </row>
    <row r="7" spans="1:166" ht="12.75">
      <c r="A7" t="s">
        <v>24</v>
      </c>
      <c r="B7" s="3">
        <v>0</v>
      </c>
      <c r="C7" s="3">
        <f aca="true" t="shared" si="13" ref="B7:X7">B7+C6</f>
        <v>0</v>
      </c>
      <c r="D7" s="3">
        <f t="shared" si="13"/>
        <v>0</v>
      </c>
      <c r="E7" s="3">
        <f t="shared" si="13"/>
        <v>0</v>
      </c>
      <c r="F7" s="3">
        <f t="shared" si="13"/>
        <v>0</v>
      </c>
      <c r="G7" s="3">
        <f t="shared" si="13"/>
        <v>0</v>
      </c>
      <c r="H7" s="3">
        <f t="shared" si="13"/>
        <v>0</v>
      </c>
      <c r="I7" s="3">
        <f t="shared" si="13"/>
        <v>0</v>
      </c>
      <c r="J7" s="3">
        <f t="shared" si="13"/>
        <v>0</v>
      </c>
      <c r="K7" s="3">
        <f t="shared" si="13"/>
        <v>0</v>
      </c>
      <c r="L7" s="3">
        <f t="shared" si="13"/>
        <v>0</v>
      </c>
      <c r="M7" s="3">
        <f t="shared" si="13"/>
        <v>0</v>
      </c>
      <c r="N7" s="3">
        <f t="shared" si="13"/>
        <v>0</v>
      </c>
      <c r="O7" s="3">
        <f t="shared" si="13"/>
        <v>0</v>
      </c>
      <c r="P7" s="3">
        <f t="shared" si="13"/>
        <v>0</v>
      </c>
      <c r="Q7" s="3">
        <f t="shared" si="13"/>
        <v>0</v>
      </c>
      <c r="R7" s="3">
        <f t="shared" si="13"/>
        <v>0</v>
      </c>
      <c r="S7" s="3">
        <f t="shared" si="13"/>
        <v>0</v>
      </c>
      <c r="T7" s="3">
        <f t="shared" si="13"/>
        <v>0</v>
      </c>
      <c r="U7" s="3">
        <f t="shared" si="13"/>
        <v>0</v>
      </c>
      <c r="V7" s="3">
        <f t="shared" si="13"/>
        <v>0</v>
      </c>
      <c r="W7" s="3">
        <f t="shared" si="13"/>
        <v>1</v>
      </c>
      <c r="X7" s="3">
        <f>W7+X6</f>
        <v>4</v>
      </c>
      <c r="Y7" s="3">
        <f aca="true" t="shared" si="14" ref="Y7:CJ7">X7+Y6</f>
        <v>10</v>
      </c>
      <c r="Z7" s="3">
        <f t="shared" si="14"/>
        <v>16</v>
      </c>
      <c r="AA7" s="3">
        <f t="shared" si="14"/>
        <v>16</v>
      </c>
      <c r="AB7" s="3">
        <f t="shared" si="14"/>
        <v>16</v>
      </c>
      <c r="AC7" s="3">
        <f t="shared" si="14"/>
        <v>16</v>
      </c>
      <c r="AD7" s="3">
        <f t="shared" si="14"/>
        <v>16</v>
      </c>
      <c r="AE7" s="3">
        <f t="shared" si="14"/>
        <v>16</v>
      </c>
      <c r="AF7" s="3">
        <f t="shared" si="14"/>
        <v>16</v>
      </c>
      <c r="AG7" s="3">
        <f t="shared" si="14"/>
        <v>16</v>
      </c>
      <c r="AH7" s="3">
        <f t="shared" si="14"/>
        <v>16</v>
      </c>
      <c r="AI7" s="3">
        <f t="shared" si="14"/>
        <v>16</v>
      </c>
      <c r="AJ7" s="3">
        <f t="shared" si="14"/>
        <v>16</v>
      </c>
      <c r="AK7" s="3">
        <f t="shared" si="14"/>
        <v>16</v>
      </c>
      <c r="AL7" s="3">
        <f t="shared" si="14"/>
        <v>16</v>
      </c>
      <c r="AM7" s="3">
        <f t="shared" si="14"/>
        <v>16</v>
      </c>
      <c r="AN7" s="3">
        <f t="shared" si="14"/>
        <v>16</v>
      </c>
      <c r="AO7" s="3">
        <f t="shared" si="14"/>
        <v>16</v>
      </c>
      <c r="AP7" s="3">
        <f t="shared" si="14"/>
        <v>16</v>
      </c>
      <c r="AQ7" s="3">
        <f t="shared" si="14"/>
        <v>16</v>
      </c>
      <c r="AR7" s="3">
        <f t="shared" si="14"/>
        <v>16</v>
      </c>
      <c r="AS7" s="3">
        <f t="shared" si="14"/>
        <v>16</v>
      </c>
      <c r="AT7" s="3">
        <f t="shared" si="14"/>
        <v>16</v>
      </c>
      <c r="AU7" s="3">
        <f t="shared" si="14"/>
        <v>16</v>
      </c>
      <c r="AV7" s="3">
        <f t="shared" si="14"/>
        <v>16</v>
      </c>
      <c r="AW7" s="3">
        <f t="shared" si="14"/>
        <v>16</v>
      </c>
      <c r="AX7" s="3">
        <f t="shared" si="14"/>
        <v>16</v>
      </c>
      <c r="AY7" s="3">
        <f t="shared" si="14"/>
        <v>16</v>
      </c>
      <c r="AZ7" s="3">
        <f t="shared" si="14"/>
        <v>16</v>
      </c>
      <c r="BA7" s="3">
        <f t="shared" si="14"/>
        <v>16</v>
      </c>
      <c r="BB7" s="3">
        <f t="shared" si="14"/>
        <v>16</v>
      </c>
      <c r="BC7" s="3">
        <f t="shared" si="14"/>
        <v>16</v>
      </c>
      <c r="BD7" s="3">
        <f t="shared" si="14"/>
        <v>16</v>
      </c>
      <c r="BE7" s="3">
        <f t="shared" si="14"/>
        <v>16</v>
      </c>
      <c r="BF7" s="3">
        <f t="shared" si="14"/>
        <v>16</v>
      </c>
      <c r="BG7" s="3">
        <f t="shared" si="14"/>
        <v>16</v>
      </c>
      <c r="BH7" s="3">
        <f t="shared" si="14"/>
        <v>16</v>
      </c>
      <c r="BI7" s="3">
        <f t="shared" si="14"/>
        <v>16</v>
      </c>
      <c r="BJ7" s="3">
        <f t="shared" si="14"/>
        <v>16</v>
      </c>
      <c r="BK7" s="3">
        <f t="shared" si="14"/>
        <v>16</v>
      </c>
      <c r="BL7" s="3">
        <f t="shared" si="14"/>
        <v>16</v>
      </c>
      <c r="BM7" s="3">
        <f t="shared" si="14"/>
        <v>16</v>
      </c>
      <c r="BN7" s="3">
        <f t="shared" si="14"/>
        <v>16</v>
      </c>
      <c r="BO7" s="3">
        <f t="shared" si="14"/>
        <v>16</v>
      </c>
      <c r="BP7" s="3">
        <f t="shared" si="14"/>
        <v>16</v>
      </c>
      <c r="BQ7" s="3">
        <f t="shared" si="14"/>
        <v>16</v>
      </c>
      <c r="BR7" s="3">
        <f t="shared" si="14"/>
        <v>16</v>
      </c>
      <c r="BS7" s="3">
        <f t="shared" si="14"/>
        <v>16</v>
      </c>
      <c r="BT7" s="3">
        <f t="shared" si="14"/>
        <v>16</v>
      </c>
      <c r="BU7" s="3">
        <f t="shared" si="14"/>
        <v>16</v>
      </c>
      <c r="BV7" s="3">
        <f t="shared" si="14"/>
        <v>16</v>
      </c>
      <c r="BW7" s="3">
        <f t="shared" si="14"/>
        <v>16</v>
      </c>
      <c r="BX7" s="3">
        <f t="shared" si="14"/>
        <v>16</v>
      </c>
      <c r="BY7" s="3">
        <f t="shared" si="14"/>
        <v>16</v>
      </c>
      <c r="BZ7" s="3">
        <f t="shared" si="14"/>
        <v>16</v>
      </c>
      <c r="CA7" s="3">
        <f t="shared" si="14"/>
        <v>16</v>
      </c>
      <c r="CB7" s="3">
        <f t="shared" si="14"/>
        <v>16</v>
      </c>
      <c r="CC7" s="3">
        <f t="shared" si="14"/>
        <v>16</v>
      </c>
      <c r="CD7" s="3">
        <f t="shared" si="14"/>
        <v>16</v>
      </c>
      <c r="CE7" s="3">
        <f t="shared" si="14"/>
        <v>16</v>
      </c>
      <c r="CF7" s="3">
        <f t="shared" si="14"/>
        <v>16</v>
      </c>
      <c r="CG7" s="3">
        <f t="shared" si="14"/>
        <v>16</v>
      </c>
      <c r="CH7" s="3">
        <f t="shared" si="14"/>
        <v>16</v>
      </c>
      <c r="CI7" s="3">
        <f t="shared" si="14"/>
        <v>16</v>
      </c>
      <c r="CJ7" s="3">
        <f t="shared" si="14"/>
        <v>16</v>
      </c>
      <c r="CK7" s="3">
        <f aca="true" t="shared" si="15" ref="CK7:EV7">CJ7+CK6</f>
        <v>16</v>
      </c>
      <c r="CL7" s="3">
        <f t="shared" si="15"/>
        <v>16</v>
      </c>
      <c r="CM7" s="3">
        <f t="shared" si="15"/>
        <v>16</v>
      </c>
      <c r="CN7" s="3">
        <f t="shared" si="15"/>
        <v>16</v>
      </c>
      <c r="CO7" s="3">
        <f t="shared" si="15"/>
        <v>16</v>
      </c>
      <c r="CP7" s="3">
        <f t="shared" si="15"/>
        <v>16</v>
      </c>
      <c r="CQ7" s="3">
        <f t="shared" si="15"/>
        <v>16</v>
      </c>
      <c r="CR7" s="3">
        <f t="shared" si="15"/>
        <v>16</v>
      </c>
      <c r="CS7" s="3">
        <f t="shared" si="15"/>
        <v>16</v>
      </c>
      <c r="CT7" s="3">
        <f t="shared" si="15"/>
        <v>16</v>
      </c>
      <c r="CU7" s="3">
        <f t="shared" si="15"/>
        <v>16</v>
      </c>
      <c r="CV7" s="3">
        <f t="shared" si="15"/>
        <v>16</v>
      </c>
      <c r="CW7" s="3">
        <f t="shared" si="15"/>
        <v>16</v>
      </c>
      <c r="CX7" s="3">
        <f t="shared" si="15"/>
        <v>16</v>
      </c>
      <c r="CY7" s="3">
        <f t="shared" si="15"/>
        <v>16</v>
      </c>
      <c r="CZ7" s="3">
        <f t="shared" si="15"/>
        <v>16</v>
      </c>
      <c r="DA7" s="3">
        <f t="shared" si="15"/>
        <v>16</v>
      </c>
      <c r="DB7" s="3">
        <f t="shared" si="15"/>
        <v>16</v>
      </c>
      <c r="DC7" s="3">
        <f t="shared" si="15"/>
        <v>16</v>
      </c>
      <c r="DD7" s="3">
        <f t="shared" si="15"/>
        <v>16</v>
      </c>
      <c r="DE7" s="3">
        <f t="shared" si="15"/>
        <v>16</v>
      </c>
      <c r="DF7" s="3">
        <f t="shared" si="15"/>
        <v>16</v>
      </c>
      <c r="DG7" s="3">
        <f t="shared" si="15"/>
        <v>16</v>
      </c>
      <c r="DH7" s="3">
        <f t="shared" si="15"/>
        <v>16</v>
      </c>
      <c r="DI7" s="3">
        <f t="shared" si="15"/>
        <v>16</v>
      </c>
      <c r="DJ7" s="3">
        <f t="shared" si="15"/>
        <v>16</v>
      </c>
      <c r="DK7" s="3">
        <f t="shared" si="15"/>
        <v>16</v>
      </c>
      <c r="DL7" s="3">
        <f t="shared" si="15"/>
        <v>16</v>
      </c>
      <c r="DM7" s="3">
        <f t="shared" si="15"/>
        <v>16</v>
      </c>
      <c r="DN7" s="3">
        <f t="shared" si="15"/>
        <v>16</v>
      </c>
      <c r="DO7" s="3">
        <f t="shared" si="15"/>
        <v>16</v>
      </c>
      <c r="DP7" s="3">
        <f t="shared" si="15"/>
        <v>16</v>
      </c>
      <c r="DQ7" s="3">
        <f t="shared" si="15"/>
        <v>16</v>
      </c>
      <c r="DR7" s="3">
        <f t="shared" si="15"/>
        <v>16</v>
      </c>
      <c r="DS7" s="3">
        <f t="shared" si="15"/>
        <v>16</v>
      </c>
      <c r="DT7" s="3">
        <f t="shared" si="15"/>
        <v>16</v>
      </c>
      <c r="DU7" s="3">
        <f t="shared" si="15"/>
        <v>16</v>
      </c>
      <c r="DV7" s="3">
        <f t="shared" si="15"/>
        <v>16</v>
      </c>
      <c r="DW7" s="3">
        <f t="shared" si="15"/>
        <v>16</v>
      </c>
      <c r="DX7" s="3">
        <f t="shared" si="15"/>
        <v>16</v>
      </c>
      <c r="DY7" s="3">
        <f t="shared" si="15"/>
        <v>16</v>
      </c>
      <c r="DZ7" s="3">
        <f t="shared" si="15"/>
        <v>16</v>
      </c>
      <c r="EA7" s="3">
        <f t="shared" si="15"/>
        <v>16</v>
      </c>
      <c r="EB7" s="3">
        <f t="shared" si="15"/>
        <v>16</v>
      </c>
      <c r="EC7" s="3">
        <f t="shared" si="15"/>
        <v>16</v>
      </c>
      <c r="ED7" s="3">
        <f t="shared" si="15"/>
        <v>16</v>
      </c>
      <c r="EE7" s="3">
        <f t="shared" si="15"/>
        <v>16</v>
      </c>
      <c r="EF7" s="3">
        <f t="shared" si="15"/>
        <v>16</v>
      </c>
      <c r="EG7" s="3">
        <f t="shared" si="15"/>
        <v>16</v>
      </c>
      <c r="EH7" s="3">
        <f t="shared" si="15"/>
        <v>16</v>
      </c>
      <c r="EI7" s="3">
        <f t="shared" si="15"/>
        <v>16</v>
      </c>
      <c r="EJ7" s="3">
        <f t="shared" si="15"/>
        <v>16</v>
      </c>
      <c r="EK7" s="3">
        <f t="shared" si="15"/>
        <v>16</v>
      </c>
      <c r="EL7" s="3">
        <f t="shared" si="15"/>
        <v>16</v>
      </c>
      <c r="EM7" s="3">
        <f t="shared" si="15"/>
        <v>16</v>
      </c>
      <c r="EN7" s="3">
        <f t="shared" si="15"/>
        <v>16</v>
      </c>
      <c r="EO7" s="3">
        <f t="shared" si="15"/>
        <v>16</v>
      </c>
      <c r="EP7" s="3">
        <f t="shared" si="15"/>
        <v>16</v>
      </c>
      <c r="EQ7" s="3">
        <f t="shared" si="15"/>
        <v>16</v>
      </c>
      <c r="ER7" s="3">
        <f t="shared" si="15"/>
        <v>16</v>
      </c>
      <c r="ES7" s="3">
        <f t="shared" si="15"/>
        <v>16</v>
      </c>
      <c r="ET7" s="3">
        <f t="shared" si="15"/>
        <v>16</v>
      </c>
      <c r="EU7" s="3">
        <f t="shared" si="15"/>
        <v>16</v>
      </c>
      <c r="EV7" s="3">
        <f t="shared" si="15"/>
        <v>16</v>
      </c>
      <c r="EW7" s="3">
        <f aca="true" t="shared" si="16" ref="EW7:FJ7">EV7+EW6</f>
        <v>16</v>
      </c>
      <c r="EX7" s="3">
        <f t="shared" si="16"/>
        <v>16</v>
      </c>
      <c r="EY7" s="3">
        <f t="shared" si="16"/>
        <v>16</v>
      </c>
      <c r="EZ7" s="3">
        <f t="shared" si="16"/>
        <v>16</v>
      </c>
      <c r="FA7" s="3">
        <f t="shared" si="16"/>
        <v>16</v>
      </c>
      <c r="FB7" s="3">
        <f t="shared" si="16"/>
        <v>16</v>
      </c>
      <c r="FC7" s="3">
        <f t="shared" si="16"/>
        <v>16</v>
      </c>
      <c r="FD7" s="3">
        <f t="shared" si="16"/>
        <v>16</v>
      </c>
      <c r="FE7" s="3">
        <f t="shared" si="16"/>
        <v>16</v>
      </c>
      <c r="FF7" s="3">
        <f t="shared" si="16"/>
        <v>16</v>
      </c>
      <c r="FG7" s="3">
        <f t="shared" si="16"/>
        <v>16</v>
      </c>
      <c r="FH7" s="3">
        <f t="shared" si="16"/>
        <v>16</v>
      </c>
      <c r="FI7" s="3">
        <f t="shared" si="16"/>
        <v>16</v>
      </c>
      <c r="FJ7" s="3">
        <f t="shared" si="16"/>
        <v>16</v>
      </c>
    </row>
    <row r="8" spans="2:16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</row>
    <row r="9" spans="1:167" ht="12.75">
      <c r="A9" t="s">
        <v>6</v>
      </c>
      <c r="B9">
        <f>VLOOKUP(0,$F$53:$G$57,2)</f>
        <v>6</v>
      </c>
      <c r="C9">
        <f>VLOOKUP(B21,$F$53:$G$57,2)</f>
        <v>6</v>
      </c>
      <c r="D9">
        <f>VLOOKUP(C21,$F$53:$G$57,2)</f>
        <v>6</v>
      </c>
      <c r="E9">
        <f>VLOOKUP(D21,$F$53:$G$57,2)</f>
        <v>6</v>
      </c>
      <c r="F9">
        <f>VLOOKUP(E21,$F$53:$G$57,2)</f>
        <v>6</v>
      </c>
      <c r="G9">
        <f>VLOOKUP(F21,$F$53:$G$57,2)</f>
        <v>6</v>
      </c>
      <c r="H9">
        <f>VLOOKUP(G21,$F$53:$G$57,2)</f>
        <v>6</v>
      </c>
      <c r="I9">
        <f>VLOOKUP(H21,$F$53:$G$57,2)</f>
        <v>6</v>
      </c>
      <c r="J9">
        <f>VLOOKUP(I21,$F$53:$G$57,2)</f>
        <v>6</v>
      </c>
      <c r="K9">
        <f>VLOOKUP(J21,$F$53:$G$57,2)</f>
        <v>6</v>
      </c>
      <c r="L9">
        <f>VLOOKUP(K21,$F$53:$G$57,2)</f>
        <v>6</v>
      </c>
      <c r="M9">
        <f>VLOOKUP(L21,$F$53:$G$57,2)</f>
        <v>6</v>
      </c>
      <c r="N9">
        <f>VLOOKUP(M21,$F$53:$G$57,2)</f>
        <v>6</v>
      </c>
      <c r="O9">
        <f>VLOOKUP(N21,$F$53:$G$57,2)</f>
        <v>6</v>
      </c>
      <c r="P9">
        <f>VLOOKUP(O21,$F$53:$G$57,2)</f>
        <v>6</v>
      </c>
      <c r="Q9">
        <f>VLOOKUP(P21,$F$53:$G$57,2)</f>
        <v>6</v>
      </c>
      <c r="R9">
        <f>VLOOKUP(Q21,$F$53:$G$57,2)</f>
        <v>6</v>
      </c>
      <c r="S9">
        <f>VLOOKUP(R21,$F$53:$G$57,2)</f>
        <v>6</v>
      </c>
      <c r="T9">
        <f>VLOOKUP(S21,$F$53:$G$57,2)</f>
        <v>6</v>
      </c>
      <c r="U9">
        <f>VLOOKUP(T21,$F$53:$G$57,2)</f>
        <v>6</v>
      </c>
      <c r="V9">
        <f>VLOOKUP(U21,$F$53:$G$57,2)</f>
        <v>6</v>
      </c>
      <c r="W9">
        <f>VLOOKUP(V21,$F$53:$G$57,2)</f>
        <v>6</v>
      </c>
      <c r="X9">
        <f>VLOOKUP(W21,$F$53:$G$57,2)</f>
        <v>6</v>
      </c>
      <c r="Y9">
        <f>VLOOKUP(X21,$F$53:$G$57,2)</f>
        <v>6</v>
      </c>
      <c r="Z9">
        <f>VLOOKUP(Y21,$F$53:$G$57,2)</f>
        <v>9</v>
      </c>
      <c r="AA9">
        <f>VLOOKUP(Z21,$F$53:$G$57,2)</f>
        <v>9</v>
      </c>
      <c r="AB9">
        <f>VLOOKUP(AA21,$F$53:$G$57,2)</f>
        <v>9</v>
      </c>
      <c r="AC9">
        <f>VLOOKUP(AB21,$F$53:$G$57,2)</f>
        <v>14.4</v>
      </c>
      <c r="AD9">
        <f>VLOOKUP(AC21,$F$53:$G$57,2)</f>
        <v>14.4</v>
      </c>
      <c r="AE9">
        <f>VLOOKUP(AD21,$F$53:$G$57,2)</f>
        <v>18</v>
      </c>
      <c r="AF9">
        <f>VLOOKUP(AE21,$F$53:$G$57,2)</f>
        <v>18</v>
      </c>
      <c r="AG9">
        <f>VLOOKUP(AF21,$F$53:$G$57,2)</f>
        <v>18</v>
      </c>
      <c r="AH9">
        <f>VLOOKUP(AG21,$F$53:$G$57,2)</f>
        <v>18</v>
      </c>
      <c r="AI9">
        <f>VLOOKUP(AH21,$F$53:$G$57,2)</f>
        <v>18</v>
      </c>
      <c r="AJ9">
        <f>VLOOKUP(AI21,$F$53:$G$57,2)</f>
        <v>18</v>
      </c>
      <c r="AK9">
        <f>VLOOKUP(AJ21,$F$53:$G$57,2)</f>
        <v>18</v>
      </c>
      <c r="AL9">
        <f>VLOOKUP(AK21,$F$53:$G$57,2)</f>
        <v>18</v>
      </c>
      <c r="AM9">
        <f>VLOOKUP(AL21,$F$53:$G$57,2)</f>
        <v>18</v>
      </c>
      <c r="AN9">
        <f>VLOOKUP(AM21,$F$53:$G$57,2)</f>
        <v>18</v>
      </c>
      <c r="AO9">
        <f>VLOOKUP(AN21,$F$53:$G$57,2)</f>
        <v>18</v>
      </c>
      <c r="AP9">
        <f>VLOOKUP(AO21,$F$53:$G$57,2)</f>
        <v>18</v>
      </c>
      <c r="AQ9">
        <f>VLOOKUP(AP21,$F$53:$G$57,2)</f>
        <v>18</v>
      </c>
      <c r="AR9">
        <f>VLOOKUP(AQ21,$F$53:$G$57,2)</f>
        <v>18</v>
      </c>
      <c r="AS9">
        <f>VLOOKUP(AR21,$F$53:$G$57,2)</f>
        <v>18</v>
      </c>
      <c r="AT9">
        <f>VLOOKUP(AS21,$F$53:$G$57,2)</f>
        <v>18</v>
      </c>
      <c r="AU9">
        <f>VLOOKUP(AT21,$F$53:$G$57,2)</f>
        <v>18</v>
      </c>
      <c r="AV9">
        <f>VLOOKUP(AU21,$F$53:$G$57,2)</f>
        <v>18</v>
      </c>
      <c r="AW9">
        <f>VLOOKUP(AV21,$F$53:$G$57,2)</f>
        <v>18</v>
      </c>
      <c r="AX9">
        <f>VLOOKUP(AW21,$F$53:$G$57,2)</f>
        <v>18</v>
      </c>
      <c r="AY9">
        <f>VLOOKUP(AX21,$F$53:$G$57,2)</f>
        <v>18</v>
      </c>
      <c r="AZ9">
        <f>VLOOKUP(AY21,$F$53:$G$57,2)</f>
        <v>18</v>
      </c>
      <c r="BA9">
        <f>VLOOKUP(AZ21,$F$53:$G$57,2)</f>
        <v>18</v>
      </c>
      <c r="BB9">
        <f>VLOOKUP(BA21,$F$53:$G$57,2)</f>
        <v>18</v>
      </c>
      <c r="BC9">
        <f>VLOOKUP(BB21,$F$53:$G$57,2)</f>
        <v>18</v>
      </c>
      <c r="BD9">
        <f>VLOOKUP(BC21,$F$53:$G$57,2)</f>
        <v>18</v>
      </c>
      <c r="BE9">
        <f>VLOOKUP(BD21,$F$53:$G$57,2)</f>
        <v>18</v>
      </c>
      <c r="BF9">
        <f>VLOOKUP(BE21,$F$53:$G$57,2)</f>
        <v>18</v>
      </c>
      <c r="BG9">
        <f>VLOOKUP(BF21,$F$53:$G$57,2)</f>
        <v>18</v>
      </c>
      <c r="BH9">
        <f>VLOOKUP(BG21,$F$53:$G$57,2)</f>
        <v>18</v>
      </c>
      <c r="BI9">
        <f>VLOOKUP(BH21,$F$53:$G$57,2)</f>
        <v>18</v>
      </c>
      <c r="BJ9">
        <f>VLOOKUP(BI21,$F$53:$G$57,2)</f>
        <v>18</v>
      </c>
      <c r="BK9">
        <f>VLOOKUP(BJ21,$F$53:$G$57,2)</f>
        <v>18</v>
      </c>
      <c r="BL9">
        <f>VLOOKUP(BK21,$F$53:$G$57,2)</f>
        <v>18</v>
      </c>
      <c r="BM9">
        <f>VLOOKUP(BL21,$F$53:$G$57,2)</f>
        <v>18</v>
      </c>
      <c r="BN9">
        <f>VLOOKUP(BM21,$F$53:$G$57,2)</f>
        <v>18</v>
      </c>
      <c r="BO9">
        <f>VLOOKUP(BN21,$F$53:$G$57,2)</f>
        <v>18</v>
      </c>
      <c r="BP9">
        <f>VLOOKUP(BO21,$F$53:$G$57,2)</f>
        <v>18</v>
      </c>
      <c r="BQ9">
        <f>VLOOKUP(BP21,$F$53:$G$57,2)</f>
        <v>18</v>
      </c>
      <c r="BR9">
        <f>VLOOKUP(BQ21,$F$53:$G$57,2)</f>
        <v>18</v>
      </c>
      <c r="BS9">
        <f>VLOOKUP(BR21,$F$53:$G$57,2)</f>
        <v>18</v>
      </c>
      <c r="BT9">
        <f>VLOOKUP(BS21,$F$53:$G$57,2)</f>
        <v>18</v>
      </c>
      <c r="BU9">
        <f>VLOOKUP(BT21,$F$53:$G$57,2)</f>
        <v>18</v>
      </c>
      <c r="BV9">
        <f>VLOOKUP(BU21,$F$53:$G$57,2)</f>
        <v>18</v>
      </c>
      <c r="BW9">
        <f>VLOOKUP(BV21,$F$53:$G$57,2)</f>
        <v>18</v>
      </c>
      <c r="BX9">
        <f>VLOOKUP(BW21,$F$53:$G$57,2)</f>
        <v>18</v>
      </c>
      <c r="BY9">
        <f>VLOOKUP(BX21,$F$53:$G$57,2)</f>
        <v>18</v>
      </c>
      <c r="BZ9">
        <f>VLOOKUP(BY21,$F$53:$G$57,2)</f>
        <v>18</v>
      </c>
      <c r="CA9">
        <f>VLOOKUP(BZ21,$F$53:$G$57,2)</f>
        <v>18</v>
      </c>
      <c r="CB9">
        <f>VLOOKUP(CA21,$F$53:$G$57,2)</f>
        <v>18</v>
      </c>
      <c r="CC9">
        <f>VLOOKUP(CB21,$F$53:$G$57,2)</f>
        <v>18</v>
      </c>
      <c r="CD9">
        <f>VLOOKUP(CC21,$F$53:$G$57,2)</f>
        <v>18</v>
      </c>
      <c r="CE9">
        <f>VLOOKUP(CD21,$F$53:$G$57,2)</f>
        <v>18</v>
      </c>
      <c r="CF9">
        <f>VLOOKUP(CE21,$F$53:$G$57,2)</f>
        <v>18</v>
      </c>
      <c r="CG9">
        <f>VLOOKUP(CF21,$F$53:$G$57,2)</f>
        <v>18</v>
      </c>
      <c r="CH9">
        <f>VLOOKUP(CG21,$F$53:$G$57,2)</f>
        <v>18</v>
      </c>
      <c r="CI9">
        <f>VLOOKUP(CH21,$F$53:$G$57,2)</f>
        <v>18</v>
      </c>
      <c r="CJ9">
        <f>VLOOKUP(CI21,$F$53:$G$57,2)</f>
        <v>18</v>
      </c>
      <c r="CK9">
        <f>VLOOKUP(CJ21,$F$53:$G$57,2)</f>
        <v>18</v>
      </c>
      <c r="CL9">
        <f>VLOOKUP(CK21,$F$53:$G$57,2)</f>
        <v>18</v>
      </c>
      <c r="CM9">
        <f>VLOOKUP(CL21,$F$53:$G$57,2)</f>
        <v>18</v>
      </c>
      <c r="CN9">
        <f>VLOOKUP(CM21,$F$53:$G$57,2)</f>
        <v>18</v>
      </c>
      <c r="CO9">
        <f>VLOOKUP(CN21,$F$53:$G$57,2)</f>
        <v>18</v>
      </c>
      <c r="CP9">
        <f>VLOOKUP(CO21,$F$53:$G$57,2)</f>
        <v>18</v>
      </c>
      <c r="CQ9">
        <f>VLOOKUP(CP21,$F$53:$G$57,2)</f>
        <v>18</v>
      </c>
      <c r="CR9">
        <f>VLOOKUP(CQ21,$F$53:$G$57,2)</f>
        <v>18</v>
      </c>
      <c r="CS9">
        <f>VLOOKUP(CR21,$F$53:$G$57,2)</f>
        <v>18</v>
      </c>
      <c r="CT9">
        <f>VLOOKUP(CS21,$F$53:$G$57,2)</f>
        <v>18</v>
      </c>
      <c r="CU9">
        <f>VLOOKUP(CT21,$F$53:$G$57,2)</f>
        <v>18</v>
      </c>
      <c r="CV9">
        <f>VLOOKUP(CU21,$F$53:$G$57,2)</f>
        <v>18</v>
      </c>
      <c r="CW9">
        <f>VLOOKUP(CV21,$F$53:$G$57,2)</f>
        <v>18</v>
      </c>
      <c r="CX9">
        <f>VLOOKUP(CW21,$F$53:$G$57,2)</f>
        <v>18</v>
      </c>
      <c r="CY9">
        <f>VLOOKUP(CX21,$F$53:$G$57,2)</f>
        <v>18</v>
      </c>
      <c r="CZ9">
        <f>VLOOKUP(CY21,$F$53:$G$57,2)</f>
        <v>18</v>
      </c>
      <c r="DA9">
        <f>VLOOKUP(CZ21,$F$53:$G$57,2)</f>
        <v>18</v>
      </c>
      <c r="DB9">
        <f>VLOOKUP(DA21,$F$53:$G$57,2)</f>
        <v>18</v>
      </c>
      <c r="DC9">
        <f>VLOOKUP(DB21,$F$53:$G$57,2)</f>
        <v>18</v>
      </c>
      <c r="DD9">
        <f>VLOOKUP(DC21,$F$53:$G$57,2)</f>
        <v>18</v>
      </c>
      <c r="DE9">
        <f>VLOOKUP(DD21,$F$53:$G$57,2)</f>
        <v>18</v>
      </c>
      <c r="DF9">
        <f>VLOOKUP(DE21,$F$53:$G$57,2)</f>
        <v>18</v>
      </c>
      <c r="DG9">
        <f>VLOOKUP(DF21,$F$53:$G$57,2)</f>
        <v>18</v>
      </c>
      <c r="DH9">
        <f>VLOOKUP(DG21,$F$53:$G$57,2)</f>
        <v>18</v>
      </c>
      <c r="DI9">
        <f>VLOOKUP(DH21,$F$53:$G$57,2)</f>
        <v>18</v>
      </c>
      <c r="DJ9">
        <f>VLOOKUP(DI21,$F$53:$G$57,2)</f>
        <v>18</v>
      </c>
      <c r="DK9">
        <f>VLOOKUP(DJ21,$F$53:$G$57,2)</f>
        <v>18</v>
      </c>
      <c r="DL9">
        <f>VLOOKUP(DK21,$F$53:$G$57,2)</f>
        <v>18</v>
      </c>
      <c r="DM9">
        <f>VLOOKUP(DL21,$F$53:$G$57,2)</f>
        <v>18</v>
      </c>
      <c r="DN9">
        <f>VLOOKUP(DM21,$F$53:$G$57,2)</f>
        <v>18</v>
      </c>
      <c r="DO9">
        <f>VLOOKUP(DN21,$F$53:$G$57,2)</f>
        <v>18</v>
      </c>
      <c r="DP9">
        <f>VLOOKUP(DO21,$F$53:$G$57,2)</f>
        <v>18</v>
      </c>
      <c r="DQ9">
        <f>VLOOKUP(DP21,$F$53:$G$57,2)</f>
        <v>18</v>
      </c>
      <c r="DR9">
        <f>VLOOKUP(DQ21,$F$53:$G$57,2)</f>
        <v>18</v>
      </c>
      <c r="DS9">
        <f>VLOOKUP(DR21,$F$53:$G$57,2)</f>
        <v>18</v>
      </c>
      <c r="DT9">
        <f>VLOOKUP(DS21,$F$53:$G$57,2)</f>
        <v>18</v>
      </c>
      <c r="DU9">
        <f>VLOOKUP(DT21,$F$53:$G$57,2)</f>
        <v>18</v>
      </c>
      <c r="DV9">
        <f>VLOOKUP(DU21,$F$53:$G$57,2)</f>
        <v>18</v>
      </c>
      <c r="DW9">
        <f>VLOOKUP(DV21,$F$53:$G$57,2)</f>
        <v>18</v>
      </c>
      <c r="DX9">
        <f>VLOOKUP(DW21,$F$53:$G$57,2)</f>
        <v>18</v>
      </c>
      <c r="DY9">
        <f>VLOOKUP(DX21,$F$53:$G$57,2)</f>
        <v>18</v>
      </c>
      <c r="DZ9">
        <f>VLOOKUP(DY21,$F$53:$G$57,2)</f>
        <v>18</v>
      </c>
      <c r="EA9">
        <f>VLOOKUP(DZ21,$F$53:$G$57,2)</f>
        <v>18</v>
      </c>
      <c r="EB9">
        <f>VLOOKUP(EA21,$F$53:$G$57,2)</f>
        <v>18</v>
      </c>
      <c r="EC9">
        <f>VLOOKUP(EB21,$F$53:$G$57,2)</f>
        <v>18</v>
      </c>
      <c r="ED9">
        <f>VLOOKUP(EC21,$F$53:$G$57,2)</f>
        <v>18</v>
      </c>
      <c r="EE9">
        <f>VLOOKUP(ED21,$F$53:$G$57,2)</f>
        <v>18</v>
      </c>
      <c r="EF9">
        <f>VLOOKUP(EE21,$F$53:$G$57,2)</f>
        <v>18</v>
      </c>
      <c r="EG9">
        <f>VLOOKUP(EF21,$F$53:$G$57,2)</f>
        <v>18</v>
      </c>
      <c r="EH9">
        <f>VLOOKUP(EG21,$F$53:$G$57,2)</f>
        <v>18</v>
      </c>
      <c r="EI9">
        <f>VLOOKUP(EH21,$F$53:$G$57,2)</f>
        <v>18</v>
      </c>
      <c r="EJ9">
        <f>VLOOKUP(EI21,$F$53:$G$57,2)</f>
        <v>18</v>
      </c>
      <c r="EK9">
        <f>VLOOKUP(EJ21,$F$53:$G$57,2)</f>
        <v>18</v>
      </c>
      <c r="EL9">
        <f>VLOOKUP(EK21,$F$53:$G$57,2)</f>
        <v>18</v>
      </c>
      <c r="EM9">
        <f>VLOOKUP(EL21,$F$53:$G$57,2)</f>
        <v>18</v>
      </c>
      <c r="EN9">
        <f>VLOOKUP(EM21,$F$53:$G$57,2)</f>
        <v>18</v>
      </c>
      <c r="EO9">
        <f>VLOOKUP(EN21,$F$53:$G$57,2)</f>
        <v>18</v>
      </c>
      <c r="EP9">
        <f>VLOOKUP(EO21,$F$53:$G$57,2)</f>
        <v>18</v>
      </c>
      <c r="EQ9">
        <f>VLOOKUP(EP21,$F$53:$G$57,2)</f>
        <v>18</v>
      </c>
      <c r="ER9">
        <f>VLOOKUP(EQ21,$F$53:$G$57,2)</f>
        <v>18</v>
      </c>
      <c r="ES9">
        <f>VLOOKUP(ER21,$F$53:$G$57,2)</f>
        <v>18</v>
      </c>
      <c r="ET9">
        <f>VLOOKUP(ES21,$F$53:$G$57,2)</f>
        <v>18</v>
      </c>
      <c r="EU9">
        <f>VLOOKUP(ET21,$F$53:$G$57,2)</f>
        <v>18</v>
      </c>
      <c r="EV9">
        <f>VLOOKUP(EU21,$F$53:$G$57,2)</f>
        <v>18</v>
      </c>
      <c r="EW9">
        <f>VLOOKUP(EV21,$F$53:$G$57,2)</f>
        <v>18</v>
      </c>
      <c r="EX9">
        <f>VLOOKUP(EW21,$F$53:$G$57,2)</f>
        <v>18</v>
      </c>
      <c r="EY9">
        <f>VLOOKUP(EX21,$F$53:$G$57,2)</f>
        <v>18</v>
      </c>
      <c r="EZ9">
        <f>VLOOKUP(EY21,$F$53:$G$57,2)</f>
        <v>18</v>
      </c>
      <c r="FA9">
        <f>VLOOKUP(EZ21,$F$53:$G$57,2)</f>
        <v>18</v>
      </c>
      <c r="FB9">
        <f>VLOOKUP(FA21,$F$53:$G$57,2)</f>
        <v>18</v>
      </c>
      <c r="FC9">
        <f>VLOOKUP(FB21,$F$53:$G$57,2)</f>
        <v>18</v>
      </c>
      <c r="FD9">
        <f>VLOOKUP(FC21,$F$53:$G$57,2)</f>
        <v>18</v>
      </c>
      <c r="FE9">
        <f>VLOOKUP(FD21,$F$53:$G$57,2)</f>
        <v>18</v>
      </c>
      <c r="FF9">
        <f>VLOOKUP(FE21,$F$53:$G$57,2)</f>
        <v>18</v>
      </c>
      <c r="FG9">
        <f>VLOOKUP(FF21,$F$53:$G$57,2)</f>
        <v>18</v>
      </c>
      <c r="FH9">
        <f>VLOOKUP(FG21,$F$53:$G$57,2)</f>
        <v>18</v>
      </c>
      <c r="FI9">
        <f>VLOOKUP(FH21,$F$53:$G$57,2)</f>
        <v>18</v>
      </c>
      <c r="FJ9">
        <f>VLOOKUP(FI21,$F$53:$G$57,2)</f>
        <v>18</v>
      </c>
      <c r="FK9" t="s">
        <v>6</v>
      </c>
    </row>
    <row r="10" spans="1:167" ht="12.75">
      <c r="A10" t="s">
        <v>25</v>
      </c>
      <c r="B10" s="3">
        <f>B7*0.5</f>
        <v>0</v>
      </c>
      <c r="C10" s="3">
        <f>C7*0.5</f>
        <v>0</v>
      </c>
      <c r="D10" s="3">
        <f aca="true" t="shared" si="17" ref="D10:AC10">D7*0.5</f>
        <v>0</v>
      </c>
      <c r="E10" s="3">
        <f t="shared" si="17"/>
        <v>0</v>
      </c>
      <c r="F10" s="3">
        <f t="shared" si="17"/>
        <v>0</v>
      </c>
      <c r="G10" s="3">
        <f t="shared" si="17"/>
        <v>0</v>
      </c>
      <c r="H10" s="3">
        <f t="shared" si="17"/>
        <v>0</v>
      </c>
      <c r="I10" s="3">
        <f t="shared" si="17"/>
        <v>0</v>
      </c>
      <c r="J10" s="3">
        <f t="shared" si="17"/>
        <v>0</v>
      </c>
      <c r="K10" s="3">
        <f t="shared" si="17"/>
        <v>0</v>
      </c>
      <c r="L10" s="3">
        <f t="shared" si="17"/>
        <v>0</v>
      </c>
      <c r="M10" s="3">
        <f t="shared" si="17"/>
        <v>0</v>
      </c>
      <c r="N10" s="3">
        <f t="shared" si="17"/>
        <v>0</v>
      </c>
      <c r="O10" s="3">
        <f t="shared" si="17"/>
        <v>0</v>
      </c>
      <c r="P10" s="3">
        <f t="shared" si="17"/>
        <v>0</v>
      </c>
      <c r="Q10" s="3">
        <f t="shared" si="17"/>
        <v>0</v>
      </c>
      <c r="R10" s="3">
        <f t="shared" si="17"/>
        <v>0</v>
      </c>
      <c r="S10" s="3">
        <f t="shared" si="17"/>
        <v>0</v>
      </c>
      <c r="T10" s="3">
        <f t="shared" si="17"/>
        <v>0</v>
      </c>
      <c r="U10" s="3">
        <f t="shared" si="17"/>
        <v>0</v>
      </c>
      <c r="V10" s="3">
        <f t="shared" si="17"/>
        <v>0</v>
      </c>
      <c r="W10" s="3">
        <f t="shared" si="17"/>
        <v>0.5</v>
      </c>
      <c r="X10" s="3">
        <f t="shared" si="17"/>
        <v>2</v>
      </c>
      <c r="Y10" s="3">
        <f t="shared" si="17"/>
        <v>5</v>
      </c>
      <c r="Z10" s="3">
        <f t="shared" si="17"/>
        <v>8</v>
      </c>
      <c r="AA10" s="3">
        <f t="shared" si="17"/>
        <v>8</v>
      </c>
      <c r="AB10" s="3">
        <f t="shared" si="17"/>
        <v>8</v>
      </c>
      <c r="AC10" s="3">
        <f t="shared" si="17"/>
        <v>8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t="s">
        <v>3</v>
      </c>
    </row>
    <row r="11" spans="1:167" ht="12.75">
      <c r="A11" t="s">
        <v>30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f>90*W10</f>
        <v>45</v>
      </c>
      <c r="X11" s="3">
        <f>90*X10</f>
        <v>180</v>
      </c>
      <c r="Y11" s="3">
        <f aca="true" t="shared" si="18" ref="Y11:CJ11">90*Y10</f>
        <v>450</v>
      </c>
      <c r="Z11" s="3">
        <f t="shared" si="18"/>
        <v>720</v>
      </c>
      <c r="AA11" s="3">
        <f t="shared" si="18"/>
        <v>720</v>
      </c>
      <c r="AB11" s="3">
        <f t="shared" si="18"/>
        <v>720</v>
      </c>
      <c r="AC11" s="3">
        <f>(16*200)-AB19</f>
        <v>365</v>
      </c>
      <c r="AD11" s="3">
        <f t="shared" si="18"/>
        <v>0</v>
      </c>
      <c r="AE11" s="3">
        <f t="shared" si="18"/>
        <v>0</v>
      </c>
      <c r="AF11" s="3">
        <f t="shared" si="18"/>
        <v>0</v>
      </c>
      <c r="AG11" s="3">
        <f t="shared" si="18"/>
        <v>0</v>
      </c>
      <c r="AH11" s="3">
        <f t="shared" si="18"/>
        <v>0</v>
      </c>
      <c r="AI11" s="3">
        <f t="shared" si="18"/>
        <v>0</v>
      </c>
      <c r="AJ11" s="3">
        <f t="shared" si="18"/>
        <v>0</v>
      </c>
      <c r="AK11" s="3">
        <f t="shared" si="18"/>
        <v>0</v>
      </c>
      <c r="AL11" s="3">
        <f t="shared" si="18"/>
        <v>0</v>
      </c>
      <c r="AM11" s="3">
        <f t="shared" si="18"/>
        <v>0</v>
      </c>
      <c r="AN11" s="3">
        <f t="shared" si="18"/>
        <v>0</v>
      </c>
      <c r="AO11" s="3">
        <f t="shared" si="18"/>
        <v>0</v>
      </c>
      <c r="AP11" s="3">
        <f t="shared" si="18"/>
        <v>0</v>
      </c>
      <c r="AQ11" s="3">
        <f t="shared" si="18"/>
        <v>0</v>
      </c>
      <c r="AR11" s="3">
        <f t="shared" si="18"/>
        <v>0</v>
      </c>
      <c r="AS11" s="3">
        <f t="shared" si="18"/>
        <v>0</v>
      </c>
      <c r="AT11" s="3">
        <f t="shared" si="18"/>
        <v>0</v>
      </c>
      <c r="AU11" s="3">
        <f t="shared" si="18"/>
        <v>0</v>
      </c>
      <c r="AV11" s="3">
        <f t="shared" si="18"/>
        <v>0</v>
      </c>
      <c r="AW11" s="3">
        <f t="shared" si="18"/>
        <v>0</v>
      </c>
      <c r="AX11" s="3">
        <f t="shared" si="18"/>
        <v>0</v>
      </c>
      <c r="AY11" s="3">
        <f t="shared" si="18"/>
        <v>0</v>
      </c>
      <c r="AZ11" s="3">
        <f t="shared" si="18"/>
        <v>0</v>
      </c>
      <c r="BA11" s="3">
        <f t="shared" si="18"/>
        <v>0</v>
      </c>
      <c r="BB11" s="3">
        <f t="shared" si="18"/>
        <v>0</v>
      </c>
      <c r="BC11" s="3">
        <f t="shared" si="18"/>
        <v>0</v>
      </c>
      <c r="BD11" s="3">
        <f t="shared" si="18"/>
        <v>0</v>
      </c>
      <c r="BE11" s="3">
        <f t="shared" si="18"/>
        <v>0</v>
      </c>
      <c r="BF11" s="3">
        <f t="shared" si="18"/>
        <v>0</v>
      </c>
      <c r="BG11" s="3">
        <f t="shared" si="18"/>
        <v>0</v>
      </c>
      <c r="BH11" s="3">
        <f t="shared" si="18"/>
        <v>0</v>
      </c>
      <c r="BI11" s="3">
        <f t="shared" si="18"/>
        <v>0</v>
      </c>
      <c r="BJ11" s="3">
        <f t="shared" si="18"/>
        <v>0</v>
      </c>
      <c r="BK11" s="3">
        <f t="shared" si="18"/>
        <v>0</v>
      </c>
      <c r="BL11" s="3">
        <f t="shared" si="18"/>
        <v>0</v>
      </c>
      <c r="BM11" s="3">
        <f t="shared" si="18"/>
        <v>0</v>
      </c>
      <c r="BN11" s="3">
        <f t="shared" si="18"/>
        <v>0</v>
      </c>
      <c r="BO11" s="3">
        <f t="shared" si="18"/>
        <v>0</v>
      </c>
      <c r="BP11" s="3">
        <f t="shared" si="18"/>
        <v>0</v>
      </c>
      <c r="BQ11" s="3">
        <f t="shared" si="18"/>
        <v>0</v>
      </c>
      <c r="BR11" s="3">
        <f t="shared" si="18"/>
        <v>0</v>
      </c>
      <c r="BS11" s="3">
        <f t="shared" si="18"/>
        <v>0</v>
      </c>
      <c r="BT11" s="3">
        <f t="shared" si="18"/>
        <v>0</v>
      </c>
      <c r="BU11" s="3">
        <f t="shared" si="18"/>
        <v>0</v>
      </c>
      <c r="BV11" s="3">
        <f t="shared" si="18"/>
        <v>0</v>
      </c>
      <c r="BW11" s="3">
        <f t="shared" si="18"/>
        <v>0</v>
      </c>
      <c r="BX11" s="3">
        <f t="shared" si="18"/>
        <v>0</v>
      </c>
      <c r="BY11" s="3">
        <f t="shared" si="18"/>
        <v>0</v>
      </c>
      <c r="BZ11" s="3">
        <f t="shared" si="18"/>
        <v>0</v>
      </c>
      <c r="CA11" s="3">
        <f t="shared" si="18"/>
        <v>0</v>
      </c>
      <c r="CB11" s="3">
        <f t="shared" si="18"/>
        <v>0</v>
      </c>
      <c r="CC11" s="3">
        <f t="shared" si="18"/>
        <v>0</v>
      </c>
      <c r="CD11" s="3">
        <f t="shared" si="18"/>
        <v>0</v>
      </c>
      <c r="CE11" s="3">
        <f t="shared" si="18"/>
        <v>0</v>
      </c>
      <c r="CF11" s="3">
        <f t="shared" si="18"/>
        <v>0</v>
      </c>
      <c r="CG11" s="3">
        <f t="shared" si="18"/>
        <v>0</v>
      </c>
      <c r="CH11" s="3">
        <f t="shared" si="18"/>
        <v>0</v>
      </c>
      <c r="CI11" s="3">
        <f t="shared" si="18"/>
        <v>0</v>
      </c>
      <c r="CJ11" s="3">
        <f t="shared" si="18"/>
        <v>0</v>
      </c>
      <c r="CK11" s="3">
        <f aca="true" t="shared" si="19" ref="CK11:EV11">90*CK10</f>
        <v>0</v>
      </c>
      <c r="CL11" s="3">
        <f t="shared" si="19"/>
        <v>0</v>
      </c>
      <c r="CM11" s="3">
        <f t="shared" si="19"/>
        <v>0</v>
      </c>
      <c r="CN11" s="3">
        <f t="shared" si="19"/>
        <v>0</v>
      </c>
      <c r="CO11" s="3">
        <f t="shared" si="19"/>
        <v>0</v>
      </c>
      <c r="CP11" s="3">
        <f t="shared" si="19"/>
        <v>0</v>
      </c>
      <c r="CQ11" s="3">
        <f t="shared" si="19"/>
        <v>0</v>
      </c>
      <c r="CR11" s="3">
        <f t="shared" si="19"/>
        <v>0</v>
      </c>
      <c r="CS11" s="3">
        <f t="shared" si="19"/>
        <v>0</v>
      </c>
      <c r="CT11" s="3">
        <f t="shared" si="19"/>
        <v>0</v>
      </c>
      <c r="CU11" s="3">
        <f t="shared" si="19"/>
        <v>0</v>
      </c>
      <c r="CV11" s="3">
        <f t="shared" si="19"/>
        <v>0</v>
      </c>
      <c r="CW11" s="3">
        <f t="shared" si="19"/>
        <v>0</v>
      </c>
      <c r="CX11" s="3">
        <f t="shared" si="19"/>
        <v>0</v>
      </c>
      <c r="CY11" s="3">
        <f t="shared" si="19"/>
        <v>0</v>
      </c>
      <c r="CZ11" s="3">
        <f t="shared" si="19"/>
        <v>0</v>
      </c>
      <c r="DA11" s="3">
        <f t="shared" si="19"/>
        <v>0</v>
      </c>
      <c r="DB11" s="3">
        <f t="shared" si="19"/>
        <v>0</v>
      </c>
      <c r="DC11" s="3">
        <f t="shared" si="19"/>
        <v>0</v>
      </c>
      <c r="DD11" s="3">
        <f t="shared" si="19"/>
        <v>0</v>
      </c>
      <c r="DE11" s="3">
        <f t="shared" si="19"/>
        <v>0</v>
      </c>
      <c r="DF11" s="3">
        <f t="shared" si="19"/>
        <v>0</v>
      </c>
      <c r="DG11" s="3">
        <f t="shared" si="19"/>
        <v>0</v>
      </c>
      <c r="DH11" s="3">
        <f t="shared" si="19"/>
        <v>0</v>
      </c>
      <c r="DI11" s="3">
        <f t="shared" si="19"/>
        <v>0</v>
      </c>
      <c r="DJ11" s="3">
        <f t="shared" si="19"/>
        <v>0</v>
      </c>
      <c r="DK11" s="3">
        <f t="shared" si="19"/>
        <v>0</v>
      </c>
      <c r="DL11" s="3">
        <f t="shared" si="19"/>
        <v>0</v>
      </c>
      <c r="DM11" s="3">
        <f t="shared" si="19"/>
        <v>0</v>
      </c>
      <c r="DN11" s="3">
        <f t="shared" si="19"/>
        <v>0</v>
      </c>
      <c r="DO11" s="3">
        <f t="shared" si="19"/>
        <v>0</v>
      </c>
      <c r="DP11" s="3">
        <f t="shared" si="19"/>
        <v>0</v>
      </c>
      <c r="DQ11" s="3">
        <f t="shared" si="19"/>
        <v>0</v>
      </c>
      <c r="DR11" s="3">
        <f t="shared" si="19"/>
        <v>0</v>
      </c>
      <c r="DS11" s="3">
        <f t="shared" si="19"/>
        <v>0</v>
      </c>
      <c r="DT11" s="3">
        <f t="shared" si="19"/>
        <v>0</v>
      </c>
      <c r="DU11" s="3">
        <f t="shared" si="19"/>
        <v>0</v>
      </c>
      <c r="DV11" s="3">
        <f t="shared" si="19"/>
        <v>0</v>
      </c>
      <c r="DW11" s="3">
        <f t="shared" si="19"/>
        <v>0</v>
      </c>
      <c r="DX11" s="3">
        <f t="shared" si="19"/>
        <v>0</v>
      </c>
      <c r="DY11" s="3">
        <f t="shared" si="19"/>
        <v>0</v>
      </c>
      <c r="DZ11" s="3">
        <f t="shared" si="19"/>
        <v>0</v>
      </c>
      <c r="EA11" s="3">
        <f t="shared" si="19"/>
        <v>0</v>
      </c>
      <c r="EB11" s="3">
        <f t="shared" si="19"/>
        <v>0</v>
      </c>
      <c r="EC11" s="3">
        <f t="shared" si="19"/>
        <v>0</v>
      </c>
      <c r="ED11" s="3">
        <f t="shared" si="19"/>
        <v>0</v>
      </c>
      <c r="EE11" s="3">
        <f t="shared" si="19"/>
        <v>0</v>
      </c>
      <c r="EF11" s="3">
        <f t="shared" si="19"/>
        <v>0</v>
      </c>
      <c r="EG11" s="3">
        <f t="shared" si="19"/>
        <v>0</v>
      </c>
      <c r="EH11" s="3">
        <f t="shared" si="19"/>
        <v>0</v>
      </c>
      <c r="EI11" s="3">
        <f t="shared" si="19"/>
        <v>0</v>
      </c>
      <c r="EJ11" s="3">
        <f t="shared" si="19"/>
        <v>0</v>
      </c>
      <c r="EK11" s="3">
        <f t="shared" si="19"/>
        <v>0</v>
      </c>
      <c r="EL11" s="3">
        <f t="shared" si="19"/>
        <v>0</v>
      </c>
      <c r="EM11" s="3">
        <f t="shared" si="19"/>
        <v>0</v>
      </c>
      <c r="EN11" s="3">
        <f t="shared" si="19"/>
        <v>0</v>
      </c>
      <c r="EO11" s="3">
        <f t="shared" si="19"/>
        <v>0</v>
      </c>
      <c r="EP11" s="3">
        <f t="shared" si="19"/>
        <v>0</v>
      </c>
      <c r="EQ11" s="3">
        <f t="shared" si="19"/>
        <v>0</v>
      </c>
      <c r="ER11" s="3">
        <f t="shared" si="19"/>
        <v>0</v>
      </c>
      <c r="ES11" s="3">
        <f t="shared" si="19"/>
        <v>0</v>
      </c>
      <c r="ET11" s="3">
        <f t="shared" si="19"/>
        <v>0</v>
      </c>
      <c r="EU11" s="3">
        <f t="shared" si="19"/>
        <v>0</v>
      </c>
      <c r="EV11" s="3">
        <f t="shared" si="19"/>
        <v>0</v>
      </c>
      <c r="EW11" s="3">
        <f aca="true" t="shared" si="20" ref="EW11:FJ11">90*EW10</f>
        <v>0</v>
      </c>
      <c r="EX11" s="3">
        <f t="shared" si="20"/>
        <v>0</v>
      </c>
      <c r="EY11" s="3">
        <f t="shared" si="20"/>
        <v>0</v>
      </c>
      <c r="EZ11" s="3">
        <f t="shared" si="20"/>
        <v>0</v>
      </c>
      <c r="FA11" s="3">
        <f t="shared" si="20"/>
        <v>0</v>
      </c>
      <c r="FB11" s="3">
        <f t="shared" si="20"/>
        <v>0</v>
      </c>
      <c r="FC11" s="3">
        <f t="shared" si="20"/>
        <v>0</v>
      </c>
      <c r="FD11" s="3">
        <f t="shared" si="20"/>
        <v>0</v>
      </c>
      <c r="FE11" s="3">
        <f t="shared" si="20"/>
        <v>0</v>
      </c>
      <c r="FF11" s="3">
        <f t="shared" si="20"/>
        <v>0</v>
      </c>
      <c r="FG11" s="3">
        <f t="shared" si="20"/>
        <v>0</v>
      </c>
      <c r="FH11" s="3">
        <f t="shared" si="20"/>
        <v>0</v>
      </c>
      <c r="FI11" s="3">
        <f t="shared" si="20"/>
        <v>0</v>
      </c>
      <c r="FJ11" s="3">
        <f t="shared" si="20"/>
        <v>0</v>
      </c>
      <c r="FK11" t="s">
        <v>4</v>
      </c>
    </row>
    <row r="12" spans="2:166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</row>
    <row r="13" spans="1:166" ht="12.75">
      <c r="A13" t="s">
        <v>22</v>
      </c>
      <c r="B13" s="3">
        <f>B18/200</f>
        <v>0</v>
      </c>
      <c r="C13" s="3">
        <f aca="true" t="shared" si="21" ref="C13:Z13">C18/200</f>
        <v>0</v>
      </c>
      <c r="D13" s="3">
        <f t="shared" si="21"/>
        <v>0</v>
      </c>
      <c r="E13" s="3">
        <f t="shared" si="21"/>
        <v>0</v>
      </c>
      <c r="F13" s="3">
        <f t="shared" si="21"/>
        <v>0</v>
      </c>
      <c r="G13" s="3">
        <f t="shared" si="21"/>
        <v>0</v>
      </c>
      <c r="H13" s="3">
        <f t="shared" si="21"/>
        <v>0</v>
      </c>
      <c r="I13" s="3">
        <f t="shared" si="21"/>
        <v>0</v>
      </c>
      <c r="J13" s="3">
        <f t="shared" si="21"/>
        <v>0</v>
      </c>
      <c r="K13" s="3">
        <f t="shared" si="21"/>
        <v>0</v>
      </c>
      <c r="L13" s="3">
        <f t="shared" si="21"/>
        <v>0</v>
      </c>
      <c r="M13" s="3">
        <f t="shared" si="21"/>
        <v>0</v>
      </c>
      <c r="N13" s="3">
        <f t="shared" si="21"/>
        <v>0</v>
      </c>
      <c r="O13" s="3">
        <f t="shared" si="21"/>
        <v>0</v>
      </c>
      <c r="P13" s="3">
        <f t="shared" si="21"/>
        <v>0</v>
      </c>
      <c r="Q13" s="3">
        <f t="shared" si="21"/>
        <v>0</v>
      </c>
      <c r="R13" s="3">
        <f t="shared" si="21"/>
        <v>0</v>
      </c>
      <c r="S13" s="3">
        <f t="shared" si="21"/>
        <v>0</v>
      </c>
      <c r="T13" s="3">
        <f t="shared" si="21"/>
        <v>0</v>
      </c>
      <c r="U13" s="3">
        <f t="shared" si="21"/>
        <v>0</v>
      </c>
      <c r="V13" s="3">
        <f t="shared" si="21"/>
        <v>0</v>
      </c>
      <c r="W13" s="3">
        <f t="shared" si="21"/>
        <v>0</v>
      </c>
      <c r="X13" s="3">
        <f t="shared" si="21"/>
        <v>0</v>
      </c>
      <c r="Y13" s="3">
        <f t="shared" si="21"/>
        <v>0</v>
      </c>
      <c r="Z13" s="3">
        <f t="shared" si="21"/>
        <v>0</v>
      </c>
      <c r="AA13" s="3">
        <v>3</v>
      </c>
      <c r="AB13" s="3">
        <v>6</v>
      </c>
      <c r="AC13" s="3">
        <v>7</v>
      </c>
      <c r="AD13" s="3">
        <v>6</v>
      </c>
      <c r="AE13" s="3">
        <v>9</v>
      </c>
      <c r="AF13" s="3">
        <v>9</v>
      </c>
      <c r="AG13" s="3">
        <v>9</v>
      </c>
      <c r="AH13" s="3">
        <v>12</v>
      </c>
      <c r="AI13" s="3">
        <v>12</v>
      </c>
      <c r="AJ13" s="3">
        <v>12</v>
      </c>
      <c r="AK13" s="3">
        <v>12</v>
      </c>
      <c r="AL13" s="3">
        <v>12</v>
      </c>
      <c r="AM13" s="3">
        <v>12</v>
      </c>
      <c r="AN13" s="3">
        <v>12</v>
      </c>
      <c r="AO13" s="3">
        <v>12</v>
      </c>
      <c r="AP13" s="3">
        <v>12</v>
      </c>
      <c r="AQ13" s="3">
        <v>12</v>
      </c>
      <c r="AR13" s="3">
        <v>12</v>
      </c>
      <c r="AS13" s="3">
        <v>12</v>
      </c>
      <c r="AT13" s="3">
        <v>12</v>
      </c>
      <c r="AU13" s="3">
        <v>12</v>
      </c>
      <c r="AV13" s="3">
        <v>12</v>
      </c>
      <c r="AW13" s="3">
        <v>12</v>
      </c>
      <c r="AX13" s="3">
        <v>12</v>
      </c>
      <c r="AY13" s="3">
        <v>12</v>
      </c>
      <c r="AZ13" s="3">
        <v>12</v>
      </c>
      <c r="BA13" s="3">
        <v>12</v>
      </c>
      <c r="BB13" s="3">
        <v>12</v>
      </c>
      <c r="BC13" s="3">
        <v>12</v>
      </c>
      <c r="BD13" s="3">
        <v>12</v>
      </c>
      <c r="BE13" s="3">
        <v>12</v>
      </c>
      <c r="BF13" s="3">
        <v>12</v>
      </c>
      <c r="BG13" s="3">
        <v>12</v>
      </c>
      <c r="BH13" s="3">
        <v>12</v>
      </c>
      <c r="BI13" s="3">
        <v>12</v>
      </c>
      <c r="BJ13" s="3">
        <v>12</v>
      </c>
      <c r="BK13" s="3">
        <v>12</v>
      </c>
      <c r="BL13" s="3">
        <v>12</v>
      </c>
      <c r="BM13" s="3">
        <v>12</v>
      </c>
      <c r="BN13" s="3">
        <v>12</v>
      </c>
      <c r="BO13" s="3">
        <v>12</v>
      </c>
      <c r="BP13" s="3">
        <v>12</v>
      </c>
      <c r="BQ13" s="3">
        <v>12</v>
      </c>
      <c r="BR13" s="3">
        <v>12</v>
      </c>
      <c r="BS13" s="3">
        <v>12</v>
      </c>
      <c r="BT13" s="3">
        <v>12</v>
      </c>
      <c r="BU13" s="3">
        <v>12</v>
      </c>
      <c r="BV13" s="3">
        <v>12</v>
      </c>
      <c r="BW13" s="3">
        <v>12</v>
      </c>
      <c r="BX13" s="3">
        <v>12</v>
      </c>
      <c r="BY13" s="3">
        <v>12</v>
      </c>
      <c r="BZ13" s="3">
        <v>12</v>
      </c>
      <c r="CA13" s="3">
        <v>12</v>
      </c>
      <c r="CB13" s="3">
        <v>12</v>
      </c>
      <c r="CC13" s="3">
        <v>12</v>
      </c>
      <c r="CD13" s="3">
        <v>12</v>
      </c>
      <c r="CE13" s="3">
        <v>12</v>
      </c>
      <c r="CF13" s="3">
        <v>12</v>
      </c>
      <c r="CG13" s="3">
        <v>12</v>
      </c>
      <c r="CH13" s="3">
        <v>12</v>
      </c>
      <c r="CI13" s="3">
        <v>12</v>
      </c>
      <c r="CJ13" s="3">
        <v>12</v>
      </c>
      <c r="CK13" s="3">
        <v>12</v>
      </c>
      <c r="CL13" s="3">
        <v>12</v>
      </c>
      <c r="CM13" s="3">
        <v>12</v>
      </c>
      <c r="CN13" s="3">
        <v>12</v>
      </c>
      <c r="CO13" s="3">
        <v>12</v>
      </c>
      <c r="CP13" s="3">
        <v>12</v>
      </c>
      <c r="CQ13" s="3">
        <v>12</v>
      </c>
      <c r="CR13" s="3">
        <v>12</v>
      </c>
      <c r="CS13" s="3">
        <v>12</v>
      </c>
      <c r="CT13" s="3">
        <v>12</v>
      </c>
      <c r="CU13" s="3">
        <v>12</v>
      </c>
      <c r="CV13" s="3">
        <v>12</v>
      </c>
      <c r="CW13" s="3">
        <v>12</v>
      </c>
      <c r="CX13" s="3">
        <v>12</v>
      </c>
      <c r="CY13" s="3">
        <v>12</v>
      </c>
      <c r="CZ13" s="3">
        <v>12</v>
      </c>
      <c r="DA13" s="3">
        <v>12</v>
      </c>
      <c r="DB13" s="3">
        <v>12</v>
      </c>
      <c r="DC13" s="3">
        <v>12</v>
      </c>
      <c r="DD13" s="3">
        <v>12</v>
      </c>
      <c r="DE13" s="3">
        <v>12</v>
      </c>
      <c r="DF13" s="3">
        <v>12</v>
      </c>
      <c r="DG13" s="3">
        <v>12</v>
      </c>
      <c r="DH13" s="3">
        <v>12</v>
      </c>
      <c r="DI13" s="3">
        <v>12</v>
      </c>
      <c r="DJ13" s="3">
        <v>12</v>
      </c>
      <c r="DK13" s="3">
        <v>12</v>
      </c>
      <c r="DL13" s="3">
        <v>12</v>
      </c>
      <c r="DM13" s="3">
        <v>12</v>
      </c>
      <c r="DN13" s="3">
        <v>12</v>
      </c>
      <c r="DO13" s="3">
        <v>12</v>
      </c>
      <c r="DP13" s="3">
        <v>12</v>
      </c>
      <c r="DQ13" s="3">
        <v>12</v>
      </c>
      <c r="DR13" s="3">
        <v>12</v>
      </c>
      <c r="DS13" s="3">
        <v>12</v>
      </c>
      <c r="DT13" s="3">
        <v>12</v>
      </c>
      <c r="DU13" s="3">
        <v>12</v>
      </c>
      <c r="DV13" s="3">
        <v>12</v>
      </c>
      <c r="DW13" s="3">
        <v>12</v>
      </c>
      <c r="DX13" s="3">
        <v>12</v>
      </c>
      <c r="DY13" s="3">
        <v>12</v>
      </c>
      <c r="DZ13" s="3">
        <v>12</v>
      </c>
      <c r="EA13" s="3">
        <v>12</v>
      </c>
      <c r="EB13" s="3">
        <v>12</v>
      </c>
      <c r="EC13" s="3">
        <v>12</v>
      </c>
      <c r="ED13" s="3">
        <v>12</v>
      </c>
      <c r="EE13" s="3">
        <v>12</v>
      </c>
      <c r="EF13" s="3">
        <v>12</v>
      </c>
      <c r="EG13" s="3">
        <v>12</v>
      </c>
      <c r="EH13" s="3">
        <v>12</v>
      </c>
      <c r="EI13" s="3">
        <v>12</v>
      </c>
      <c r="EJ13" s="3">
        <v>12</v>
      </c>
      <c r="EK13" s="3">
        <v>12</v>
      </c>
      <c r="EL13" s="3">
        <v>12</v>
      </c>
      <c r="EM13" s="3">
        <v>12</v>
      </c>
      <c r="EN13" s="3">
        <v>12</v>
      </c>
      <c r="EO13" s="3">
        <v>12</v>
      </c>
      <c r="EP13" s="3">
        <v>12</v>
      </c>
      <c r="EQ13" s="3">
        <v>12</v>
      </c>
      <c r="ER13" s="3">
        <v>12</v>
      </c>
      <c r="ES13" s="3">
        <v>12</v>
      </c>
      <c r="ET13" s="3">
        <v>12</v>
      </c>
      <c r="EU13" s="3">
        <v>12</v>
      </c>
      <c r="EV13" s="3">
        <v>12</v>
      </c>
      <c r="EW13" s="3">
        <v>12</v>
      </c>
      <c r="EX13" s="3">
        <v>12</v>
      </c>
      <c r="EY13" s="3">
        <v>12</v>
      </c>
      <c r="EZ13" s="3">
        <v>12</v>
      </c>
      <c r="FA13" s="3">
        <v>12</v>
      </c>
      <c r="FB13" s="3">
        <v>12</v>
      </c>
      <c r="FC13" s="3">
        <v>12</v>
      </c>
      <c r="FD13" s="3">
        <v>12</v>
      </c>
      <c r="FE13" s="3">
        <v>12</v>
      </c>
      <c r="FF13" s="3">
        <v>12</v>
      </c>
      <c r="FG13" s="3">
        <v>12</v>
      </c>
      <c r="FH13" s="3">
        <v>12</v>
      </c>
      <c r="FI13" s="3">
        <v>12</v>
      </c>
      <c r="FJ13" s="3">
        <v>12</v>
      </c>
    </row>
    <row r="14" spans="1:167" s="3" customFormat="1" ht="12.75">
      <c r="A14" s="3" t="s">
        <v>31</v>
      </c>
      <c r="B14" s="3">
        <f>B19/200</f>
        <v>0</v>
      </c>
      <c r="C14" s="3">
        <f>C19/200</f>
        <v>0</v>
      </c>
      <c r="D14" s="3">
        <f>D19/200</f>
        <v>0</v>
      </c>
      <c r="E14" s="3">
        <f>E19/200</f>
        <v>0</v>
      </c>
      <c r="F14" s="3">
        <f>F19/200</f>
        <v>0</v>
      </c>
      <c r="G14" s="3">
        <f>G19/200</f>
        <v>0</v>
      </c>
      <c r="H14" s="3">
        <f>H19/200</f>
        <v>0</v>
      </c>
      <c r="I14" s="3">
        <f>I19/200</f>
        <v>0</v>
      </c>
      <c r="J14" s="3">
        <f>J19/200</f>
        <v>0</v>
      </c>
      <c r="K14" s="3">
        <f>K19/200</f>
        <v>0</v>
      </c>
      <c r="L14" s="3">
        <f>L19/200</f>
        <v>0</v>
      </c>
      <c r="M14" s="3">
        <f>M19/200</f>
        <v>0</v>
      </c>
      <c r="N14" s="3">
        <f>N19/200</f>
        <v>0</v>
      </c>
      <c r="O14" s="3">
        <f>O19/200</f>
        <v>0</v>
      </c>
      <c r="P14" s="3">
        <f>P19/200</f>
        <v>0</v>
      </c>
      <c r="Q14" s="3">
        <f>Q19/200</f>
        <v>0</v>
      </c>
      <c r="R14" s="3">
        <f>R19/200</f>
        <v>0</v>
      </c>
      <c r="S14" s="3">
        <f>S19/200</f>
        <v>0</v>
      </c>
      <c r="T14" s="3">
        <f>T19/200</f>
        <v>0</v>
      </c>
      <c r="U14" s="3">
        <f>U19/200</f>
        <v>0</v>
      </c>
      <c r="V14" s="3">
        <f>V19/200</f>
        <v>0</v>
      </c>
      <c r="W14" s="3">
        <f>W19/200</f>
        <v>0.225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f>AA13</f>
        <v>3</v>
      </c>
      <c r="AN14" s="3">
        <f>AB13</f>
        <v>6</v>
      </c>
      <c r="AO14" s="3">
        <f>AC13</f>
        <v>7</v>
      </c>
      <c r="AP14" s="3">
        <f>AD13</f>
        <v>6</v>
      </c>
      <c r="AQ14" s="3">
        <f>AE13</f>
        <v>9</v>
      </c>
      <c r="AR14" s="3">
        <f>AF13</f>
        <v>9</v>
      </c>
      <c r="AS14" s="3">
        <f>AG13</f>
        <v>9</v>
      </c>
      <c r="AT14" s="3">
        <f>AH13</f>
        <v>12</v>
      </c>
      <c r="AU14" s="3">
        <f>AI13</f>
        <v>12</v>
      </c>
      <c r="AV14" s="3">
        <f>AJ13</f>
        <v>12</v>
      </c>
      <c r="AW14" s="3">
        <f>AK13</f>
        <v>12</v>
      </c>
      <c r="AX14" s="3">
        <f>AL13</f>
        <v>12</v>
      </c>
      <c r="AY14" s="3">
        <f>AM13</f>
        <v>12</v>
      </c>
      <c r="AZ14" s="3">
        <f>AN13</f>
        <v>12</v>
      </c>
      <c r="BA14" s="3">
        <f>AO13</f>
        <v>12</v>
      </c>
      <c r="BB14" s="3">
        <f>AP13</f>
        <v>12</v>
      </c>
      <c r="BC14" s="3">
        <f>AQ13</f>
        <v>12</v>
      </c>
      <c r="BD14" s="3">
        <f>AR13</f>
        <v>12</v>
      </c>
      <c r="BE14" s="3">
        <f>AS13</f>
        <v>12</v>
      </c>
      <c r="BF14" s="3">
        <f>AT13</f>
        <v>12</v>
      </c>
      <c r="BG14" s="3">
        <f>AU13</f>
        <v>12</v>
      </c>
      <c r="BH14" s="3">
        <f>AV13</f>
        <v>12</v>
      </c>
      <c r="BI14" s="3">
        <f>AW13</f>
        <v>12</v>
      </c>
      <c r="BJ14" s="3">
        <f>AX13</f>
        <v>12</v>
      </c>
      <c r="BK14" s="3">
        <f>AY13</f>
        <v>12</v>
      </c>
      <c r="BL14" s="3">
        <f>AZ13</f>
        <v>12</v>
      </c>
      <c r="BM14" s="3">
        <f>BA13</f>
        <v>12</v>
      </c>
      <c r="BN14" s="3">
        <f>BB13</f>
        <v>12</v>
      </c>
      <c r="BO14" s="3">
        <f>BC13</f>
        <v>12</v>
      </c>
      <c r="BP14" s="3">
        <f>BD13</f>
        <v>12</v>
      </c>
      <c r="BQ14" s="3">
        <f>BE13</f>
        <v>12</v>
      </c>
      <c r="BR14" s="3">
        <f>BF13</f>
        <v>12</v>
      </c>
      <c r="BS14" s="3">
        <f>BG13</f>
        <v>12</v>
      </c>
      <c r="BT14" s="3">
        <f>BH13</f>
        <v>12</v>
      </c>
      <c r="BU14" s="3">
        <f>BI13</f>
        <v>12</v>
      </c>
      <c r="BV14" s="3">
        <f>BJ13</f>
        <v>12</v>
      </c>
      <c r="BW14" s="3">
        <f>BK13</f>
        <v>12</v>
      </c>
      <c r="BX14" s="3">
        <f>BL13</f>
        <v>12</v>
      </c>
      <c r="BY14" s="3">
        <f>BM13</f>
        <v>12</v>
      </c>
      <c r="BZ14" s="3">
        <f>BN13</f>
        <v>12</v>
      </c>
      <c r="CA14" s="3">
        <f>BO13</f>
        <v>12</v>
      </c>
      <c r="CB14" s="3">
        <f>BP13</f>
        <v>12</v>
      </c>
      <c r="CC14" s="3">
        <f>BQ13</f>
        <v>12</v>
      </c>
      <c r="CD14" s="3">
        <f>BR13</f>
        <v>12</v>
      </c>
      <c r="CE14" s="3">
        <f>BS13</f>
        <v>12</v>
      </c>
      <c r="CF14" s="3">
        <f>BT13</f>
        <v>12</v>
      </c>
      <c r="CG14" s="3">
        <f>BU13</f>
        <v>12</v>
      </c>
      <c r="CH14" s="3">
        <f>BV13</f>
        <v>12</v>
      </c>
      <c r="CI14" s="3">
        <f>BW13</f>
        <v>12</v>
      </c>
      <c r="CJ14" s="3">
        <f>BX13</f>
        <v>12</v>
      </c>
      <c r="CK14" s="3">
        <f>BY13</f>
        <v>12</v>
      </c>
      <c r="CL14" s="3">
        <f>BZ13</f>
        <v>12</v>
      </c>
      <c r="CM14" s="3">
        <f>CA13</f>
        <v>12</v>
      </c>
      <c r="CN14" s="3">
        <f>CB13</f>
        <v>12</v>
      </c>
      <c r="CO14" s="3">
        <f>CC13</f>
        <v>12</v>
      </c>
      <c r="CP14" s="3">
        <f>CD13</f>
        <v>12</v>
      </c>
      <c r="CQ14" s="3">
        <f>CE13</f>
        <v>12</v>
      </c>
      <c r="CR14" s="3">
        <f>CF13</f>
        <v>12</v>
      </c>
      <c r="CS14" s="3">
        <f>CG13</f>
        <v>12</v>
      </c>
      <c r="CT14" s="3">
        <f>CH13</f>
        <v>12</v>
      </c>
      <c r="CU14" s="3">
        <f>CI13</f>
        <v>12</v>
      </c>
      <c r="CV14" s="3">
        <f>CJ13</f>
        <v>12</v>
      </c>
      <c r="CW14" s="3">
        <f>CK13</f>
        <v>12</v>
      </c>
      <c r="CX14" s="3">
        <f>CL13</f>
        <v>12</v>
      </c>
      <c r="CY14" s="3">
        <f>CM13</f>
        <v>12</v>
      </c>
      <c r="CZ14" s="3">
        <f>CN13</f>
        <v>12</v>
      </c>
      <c r="DA14" s="3">
        <f>CO13</f>
        <v>12</v>
      </c>
      <c r="DB14" s="3">
        <f>CP13</f>
        <v>12</v>
      </c>
      <c r="DC14" s="3">
        <f>CQ13</f>
        <v>12</v>
      </c>
      <c r="DD14" s="3">
        <f>CR13</f>
        <v>12</v>
      </c>
      <c r="DE14" s="3">
        <f>CS13</f>
        <v>12</v>
      </c>
      <c r="DF14" s="3">
        <f>CT13</f>
        <v>12</v>
      </c>
      <c r="DG14" s="3">
        <f>CU13</f>
        <v>12</v>
      </c>
      <c r="DH14" s="3">
        <f>CV13</f>
        <v>12</v>
      </c>
      <c r="DI14" s="3">
        <f>CW13</f>
        <v>12</v>
      </c>
      <c r="DJ14" s="3">
        <f>CX13</f>
        <v>12</v>
      </c>
      <c r="DK14" s="3">
        <f>CY13</f>
        <v>12</v>
      </c>
      <c r="DL14" s="3">
        <f>CZ13</f>
        <v>12</v>
      </c>
      <c r="DM14" s="3">
        <f>DA13</f>
        <v>12</v>
      </c>
      <c r="DN14" s="3">
        <f>DB13</f>
        <v>12</v>
      </c>
      <c r="DO14" s="3">
        <f>DC13</f>
        <v>12</v>
      </c>
      <c r="DP14" s="3">
        <f>DD13</f>
        <v>12</v>
      </c>
      <c r="DQ14" s="3">
        <f>DE13</f>
        <v>12</v>
      </c>
      <c r="DR14" s="3">
        <f>DF13</f>
        <v>12</v>
      </c>
      <c r="DS14" s="3">
        <f>DG13</f>
        <v>12</v>
      </c>
      <c r="DT14" s="3">
        <f>DH13</f>
        <v>12</v>
      </c>
      <c r="DU14" s="3">
        <f>DI13</f>
        <v>12</v>
      </c>
      <c r="DV14" s="3">
        <f>DJ13</f>
        <v>12</v>
      </c>
      <c r="DW14" s="3">
        <f>DK13</f>
        <v>12</v>
      </c>
      <c r="DX14" s="3">
        <f>DL13</f>
        <v>12</v>
      </c>
      <c r="DY14" s="3">
        <f>DM13</f>
        <v>12</v>
      </c>
      <c r="DZ14" s="3">
        <f>DN13</f>
        <v>12</v>
      </c>
      <c r="EA14" s="3">
        <f>DO13</f>
        <v>12</v>
      </c>
      <c r="EB14" s="3">
        <f>DP13</f>
        <v>12</v>
      </c>
      <c r="EC14" s="3">
        <f>DQ13</f>
        <v>12</v>
      </c>
      <c r="ED14" s="3">
        <f>DR13</f>
        <v>12</v>
      </c>
      <c r="EE14" s="3">
        <f>DS13</f>
        <v>12</v>
      </c>
      <c r="EF14" s="3">
        <f>DT13</f>
        <v>12</v>
      </c>
      <c r="EG14" s="3">
        <f>DU13</f>
        <v>12</v>
      </c>
      <c r="EH14" s="3">
        <f>DV13</f>
        <v>12</v>
      </c>
      <c r="EI14" s="3">
        <f>DW13</f>
        <v>12</v>
      </c>
      <c r="EJ14" s="3">
        <f>DX13</f>
        <v>12</v>
      </c>
      <c r="EK14" s="3">
        <f>DY13</f>
        <v>12</v>
      </c>
      <c r="EL14" s="3">
        <f>DZ13</f>
        <v>12</v>
      </c>
      <c r="EM14" s="3">
        <f>EA13</f>
        <v>12</v>
      </c>
      <c r="EN14" s="3">
        <f>EB13</f>
        <v>12</v>
      </c>
      <c r="EO14" s="3">
        <f>EC13</f>
        <v>12</v>
      </c>
      <c r="EP14" s="3">
        <f>ED13</f>
        <v>12</v>
      </c>
      <c r="EQ14" s="3">
        <f>EE13</f>
        <v>12</v>
      </c>
      <c r="ER14" s="3">
        <f>EF13</f>
        <v>12</v>
      </c>
      <c r="ES14" s="3">
        <f>EG13</f>
        <v>12</v>
      </c>
      <c r="ET14" s="3">
        <f>EH13</f>
        <v>12</v>
      </c>
      <c r="EU14" s="3">
        <f>EI13</f>
        <v>12</v>
      </c>
      <c r="EV14" s="3">
        <f>EJ13</f>
        <v>12</v>
      </c>
      <c r="EW14" s="3">
        <f>EK13</f>
        <v>12</v>
      </c>
      <c r="EX14" s="3">
        <f>EL13</f>
        <v>12</v>
      </c>
      <c r="EY14" s="3">
        <f>EM13</f>
        <v>12</v>
      </c>
      <c r="EZ14" s="3">
        <f>EN13</f>
        <v>12</v>
      </c>
      <c r="FA14" s="3">
        <f>EO13</f>
        <v>12</v>
      </c>
      <c r="FB14" s="3">
        <f>EP13</f>
        <v>12</v>
      </c>
      <c r="FC14" s="3">
        <f>EQ13</f>
        <v>12</v>
      </c>
      <c r="FD14" s="3">
        <f>ER13</f>
        <v>12</v>
      </c>
      <c r="FE14" s="3">
        <f>ES13</f>
        <v>12</v>
      </c>
      <c r="FF14" s="3">
        <f>ET13</f>
        <v>12</v>
      </c>
      <c r="FG14" s="3">
        <f>EU13</f>
        <v>12</v>
      </c>
      <c r="FH14" s="3">
        <f>EV13</f>
        <v>12</v>
      </c>
      <c r="FI14" s="3">
        <f>EW13</f>
        <v>12</v>
      </c>
      <c r="FJ14" s="3">
        <f>EX13</f>
        <v>12</v>
      </c>
      <c r="FK14" s="3" t="s">
        <v>8</v>
      </c>
    </row>
    <row r="15" spans="1:166" ht="12.75">
      <c r="A15" t="s">
        <v>26</v>
      </c>
      <c r="B15" s="3">
        <f aca="true" t="shared" si="22" ref="B15:Z15">B20/200</f>
        <v>0</v>
      </c>
      <c r="C15" s="3">
        <f t="shared" si="22"/>
        <v>0</v>
      </c>
      <c r="D15" s="3">
        <f t="shared" si="22"/>
        <v>0</v>
      </c>
      <c r="E15" s="3">
        <f t="shared" si="22"/>
        <v>0</v>
      </c>
      <c r="F15" s="3">
        <f t="shared" si="22"/>
        <v>0</v>
      </c>
      <c r="G15" s="3">
        <f t="shared" si="22"/>
        <v>0</v>
      </c>
      <c r="H15" s="3">
        <f t="shared" si="22"/>
        <v>0</v>
      </c>
      <c r="I15" s="3">
        <f t="shared" si="22"/>
        <v>0</v>
      </c>
      <c r="J15" s="3">
        <f t="shared" si="22"/>
        <v>0</v>
      </c>
      <c r="K15" s="3">
        <f t="shared" si="22"/>
        <v>0</v>
      </c>
      <c r="L15" s="3">
        <f t="shared" si="22"/>
        <v>0</v>
      </c>
      <c r="M15" s="3">
        <f t="shared" si="22"/>
        <v>0</v>
      </c>
      <c r="N15" s="3">
        <f t="shared" si="22"/>
        <v>0</v>
      </c>
      <c r="O15" s="3">
        <f t="shared" si="22"/>
        <v>0</v>
      </c>
      <c r="P15" s="3">
        <f t="shared" si="22"/>
        <v>0</v>
      </c>
      <c r="Q15" s="3">
        <f t="shared" si="22"/>
        <v>0</v>
      </c>
      <c r="R15" s="3">
        <f t="shared" si="22"/>
        <v>0</v>
      </c>
      <c r="S15" s="3">
        <f t="shared" si="22"/>
        <v>0</v>
      </c>
      <c r="T15" s="3">
        <f t="shared" si="22"/>
        <v>0</v>
      </c>
      <c r="U15" s="3">
        <f t="shared" si="22"/>
        <v>0</v>
      </c>
      <c r="V15" s="3">
        <f t="shared" si="22"/>
        <v>0</v>
      </c>
      <c r="W15" s="3">
        <f t="shared" si="22"/>
        <v>1.35</v>
      </c>
      <c r="X15" s="3">
        <f t="shared" si="22"/>
        <v>5.4</v>
      </c>
      <c r="Y15" s="3">
        <f t="shared" si="22"/>
        <v>13.5</v>
      </c>
      <c r="Z15" s="3">
        <f t="shared" si="22"/>
        <v>32.4</v>
      </c>
      <c r="AA15" s="3">
        <f>AA13</f>
        <v>3</v>
      </c>
      <c r="AB15" s="3">
        <f>AA15+AB13</f>
        <v>9</v>
      </c>
      <c r="AC15" s="3">
        <f>AB15+AC13</f>
        <v>16</v>
      </c>
      <c r="AD15" s="3">
        <f>AC15+AD13</f>
        <v>22</v>
      </c>
      <c r="AE15" s="3">
        <f>AD15+AE13</f>
        <v>31</v>
      </c>
      <c r="AF15" s="3">
        <f>AE15+AF13</f>
        <v>40</v>
      </c>
      <c r="AG15" s="3">
        <f>AF15+AG13</f>
        <v>49</v>
      </c>
      <c r="AH15" s="3">
        <f>AG15+AH13</f>
        <v>61</v>
      </c>
      <c r="AI15" s="3">
        <f>AH15+AI13</f>
        <v>73</v>
      </c>
      <c r="AJ15" s="3">
        <f>AI15+AJ13</f>
        <v>85</v>
      </c>
      <c r="AK15" s="3">
        <f>AJ15+AK13</f>
        <v>97</v>
      </c>
      <c r="AL15" s="3">
        <f>AK15+AL13</f>
        <v>109</v>
      </c>
      <c r="AM15" s="3">
        <f>AL15+AM13-AM14</f>
        <v>118</v>
      </c>
      <c r="AN15" s="3">
        <f>AM15+AN13-AN14</f>
        <v>124</v>
      </c>
      <c r="AO15" s="3">
        <f>AN15+AO13-AO14</f>
        <v>129</v>
      </c>
      <c r="AP15" s="3">
        <f>AO15+AP13-AP14</f>
        <v>135</v>
      </c>
      <c r="AQ15" s="3">
        <f>AP15+AQ13-AQ14</f>
        <v>138</v>
      </c>
      <c r="AR15" s="3">
        <f>AQ15+AR13-AR14</f>
        <v>141</v>
      </c>
      <c r="AS15" s="3">
        <f>AR15+AS13-AS14</f>
        <v>144</v>
      </c>
      <c r="AT15" s="3">
        <f>AS15+AT13-AT14</f>
        <v>144</v>
      </c>
      <c r="AU15" s="3">
        <f>AT15+AU13-AU14</f>
        <v>144</v>
      </c>
      <c r="AV15" s="3">
        <f>AU15+AV13-AV14</f>
        <v>144</v>
      </c>
      <c r="AW15" s="3">
        <f>AV15+AW13-AW14</f>
        <v>144</v>
      </c>
      <c r="AX15" s="3">
        <f>AW15+AX13-AX14</f>
        <v>144</v>
      </c>
      <c r="AY15" s="3">
        <f>AX15+AY13-AY14</f>
        <v>144</v>
      </c>
      <c r="AZ15" s="3">
        <f>AY15+AZ13-AZ14</f>
        <v>144</v>
      </c>
      <c r="BA15" s="3">
        <f>AZ15+BA13-BA14</f>
        <v>144</v>
      </c>
      <c r="BB15" s="3">
        <f>BA15+BB13-BB14</f>
        <v>144</v>
      </c>
      <c r="BC15" s="3">
        <f>BB15+BC13-BC14</f>
        <v>144</v>
      </c>
      <c r="BD15" s="3">
        <f>BC15+BD13-BD14</f>
        <v>144</v>
      </c>
      <c r="BE15" s="3">
        <f>BD15+BE13-BE14</f>
        <v>144</v>
      </c>
      <c r="BF15" s="3">
        <f>BE15+BF13-BF14</f>
        <v>144</v>
      </c>
      <c r="BG15" s="3">
        <f>BF15+BG13-BG14</f>
        <v>144</v>
      </c>
      <c r="BH15" s="3">
        <f>BG15+BH13-BH14</f>
        <v>144</v>
      </c>
      <c r="BI15" s="3">
        <f>BH15+BI13-BI14</f>
        <v>144</v>
      </c>
      <c r="BJ15" s="3">
        <f>BI15+BJ13-BJ14</f>
        <v>144</v>
      </c>
      <c r="BK15" s="3">
        <f>BJ15+BK13-BK14</f>
        <v>144</v>
      </c>
      <c r="BL15" s="3">
        <f>BK15+BL13-BL14</f>
        <v>144</v>
      </c>
      <c r="BM15" s="3">
        <f>BL15+BM13-BM14</f>
        <v>144</v>
      </c>
      <c r="BN15" s="3">
        <f>BM15+BN13-BN14</f>
        <v>144</v>
      </c>
      <c r="BO15" s="3">
        <f>BN15+BO13-BO14</f>
        <v>144</v>
      </c>
      <c r="BP15" s="3">
        <f>BO15+BP13-BP14</f>
        <v>144</v>
      </c>
      <c r="BQ15" s="3">
        <f>BP15+BQ13-BQ14</f>
        <v>144</v>
      </c>
      <c r="BR15" s="3">
        <f>BQ15+BR13-BR14</f>
        <v>144</v>
      </c>
      <c r="BS15" s="3">
        <f>BR15+BS13-BS14</f>
        <v>144</v>
      </c>
      <c r="BT15" s="3">
        <f>BS15+BT13-BT14</f>
        <v>144</v>
      </c>
      <c r="BU15" s="3">
        <f>BT15+BU13-BU14</f>
        <v>144</v>
      </c>
      <c r="BV15" s="3">
        <f>BU15+BV13-BV14</f>
        <v>144</v>
      </c>
      <c r="BW15" s="3">
        <f>BV15+BW13-BW14</f>
        <v>144</v>
      </c>
      <c r="BX15" s="3">
        <f>BW15+BX13-BX14</f>
        <v>144</v>
      </c>
      <c r="BY15" s="3">
        <f>BX15+BY13-BY14</f>
        <v>144</v>
      </c>
      <c r="BZ15" s="3">
        <f>BY15+BZ13-BZ14</f>
        <v>144</v>
      </c>
      <c r="CA15" s="3">
        <f>BZ15+CA13-CA14</f>
        <v>144</v>
      </c>
      <c r="CB15" s="3">
        <f>CA15+CB13-CB14</f>
        <v>144</v>
      </c>
      <c r="CC15" s="3">
        <f>CB15+CC13-CC14</f>
        <v>144</v>
      </c>
      <c r="CD15" s="3">
        <f>CC15+CD13-CD14</f>
        <v>144</v>
      </c>
      <c r="CE15" s="3">
        <f>CD15+CE13-CE14</f>
        <v>144</v>
      </c>
      <c r="CF15" s="3">
        <f>CE15+CF13-CF14</f>
        <v>144</v>
      </c>
      <c r="CG15" s="3">
        <f>CF15+CG13-CG14</f>
        <v>144</v>
      </c>
      <c r="CH15" s="3">
        <f>CG15+CH13-CH14</f>
        <v>144</v>
      </c>
      <c r="CI15" s="3">
        <f>CH15+CI13-CI14</f>
        <v>144</v>
      </c>
      <c r="CJ15" s="3">
        <f>CI15+CJ13-CJ14</f>
        <v>144</v>
      </c>
      <c r="CK15" s="3">
        <f>CJ15+CK13-CK14</f>
        <v>144</v>
      </c>
      <c r="CL15" s="3">
        <f>CK15+CL13-CL14</f>
        <v>144</v>
      </c>
      <c r="CM15" s="3">
        <f>CL15+CM13-CM14</f>
        <v>144</v>
      </c>
      <c r="CN15" s="3">
        <f>CM15+CN13-CN14</f>
        <v>144</v>
      </c>
      <c r="CO15" s="3">
        <f>CN15+CO13-CO14</f>
        <v>144</v>
      </c>
      <c r="CP15" s="3">
        <f>CO15+CP13-CP14</f>
        <v>144</v>
      </c>
      <c r="CQ15" s="3">
        <f>CP15+CQ13-CQ14</f>
        <v>144</v>
      </c>
      <c r="CR15" s="3">
        <f>CQ15+CR13-CR14</f>
        <v>144</v>
      </c>
      <c r="CS15" s="3">
        <f>CR15+CS13-CS14</f>
        <v>144</v>
      </c>
      <c r="CT15" s="3">
        <f>CS15+CT13-CT14</f>
        <v>144</v>
      </c>
      <c r="CU15" s="3">
        <f>CT15+CU13-CU14</f>
        <v>144</v>
      </c>
      <c r="CV15" s="3">
        <f>CU15+CV13-CV14</f>
        <v>144</v>
      </c>
      <c r="CW15" s="3">
        <f>CV15+CW13-CW14</f>
        <v>144</v>
      </c>
      <c r="CX15" s="3">
        <f>CW15+CX13-CX14</f>
        <v>144</v>
      </c>
      <c r="CY15" s="3">
        <f>CX15+CY13-CY14</f>
        <v>144</v>
      </c>
      <c r="CZ15" s="3">
        <f>CY15+CZ13-CZ14</f>
        <v>144</v>
      </c>
      <c r="DA15" s="3">
        <f>CZ15+DA13-DA14</f>
        <v>144</v>
      </c>
      <c r="DB15" s="3">
        <f>DA15+DB13-DB14</f>
        <v>144</v>
      </c>
      <c r="DC15" s="3">
        <f>DB15+DC13-DC14</f>
        <v>144</v>
      </c>
      <c r="DD15" s="3">
        <f>DC15+DD13-DD14</f>
        <v>144</v>
      </c>
      <c r="DE15" s="3">
        <f>DD15+DE13-DE14</f>
        <v>144</v>
      </c>
      <c r="DF15" s="3">
        <f>DE15+DF13-DF14</f>
        <v>144</v>
      </c>
      <c r="DG15" s="3">
        <f>DF15+DG13-DG14</f>
        <v>144</v>
      </c>
      <c r="DH15" s="3">
        <f>DG15+DH13-DH14</f>
        <v>144</v>
      </c>
      <c r="DI15" s="3">
        <f>DH15+DI13-DI14</f>
        <v>144</v>
      </c>
      <c r="DJ15" s="3">
        <f>DI15+DJ13-DJ14</f>
        <v>144</v>
      </c>
      <c r="DK15" s="3">
        <f>DJ15+DK13-DK14</f>
        <v>144</v>
      </c>
      <c r="DL15" s="3">
        <f>DK15+DL13-DL14</f>
        <v>144</v>
      </c>
      <c r="DM15" s="3">
        <f>DL15+DM13-DM14</f>
        <v>144</v>
      </c>
      <c r="DN15" s="3">
        <f>DM15+DN13-DN14</f>
        <v>144</v>
      </c>
      <c r="DO15" s="3">
        <f>DN15+DO13-DO14</f>
        <v>144</v>
      </c>
      <c r="DP15" s="3">
        <f>DO15+DP13-DP14</f>
        <v>144</v>
      </c>
      <c r="DQ15" s="3">
        <f>DP15+DQ13-DQ14</f>
        <v>144</v>
      </c>
      <c r="DR15" s="3">
        <f>DQ15+DR13-DR14</f>
        <v>144</v>
      </c>
      <c r="DS15" s="3">
        <f>DR15+DS13-DS14</f>
        <v>144</v>
      </c>
      <c r="DT15" s="3">
        <f>DS15+DT13-DT14</f>
        <v>144</v>
      </c>
      <c r="DU15" s="3">
        <f>DT15+DU13-DU14</f>
        <v>144</v>
      </c>
      <c r="DV15" s="3">
        <f>DU15+DV13-DV14</f>
        <v>144</v>
      </c>
      <c r="DW15" s="3">
        <f>DV15+DW13-DW14</f>
        <v>144</v>
      </c>
      <c r="DX15" s="3">
        <f>DW15+DX13-DX14</f>
        <v>144</v>
      </c>
      <c r="DY15" s="3">
        <f>DX15+DY13-DY14</f>
        <v>144</v>
      </c>
      <c r="DZ15" s="3">
        <f>DY15+DZ13-DZ14</f>
        <v>144</v>
      </c>
      <c r="EA15" s="3">
        <f>DZ15+EA13-EA14</f>
        <v>144</v>
      </c>
      <c r="EB15" s="3">
        <f>EA15+EB13-EB14</f>
        <v>144</v>
      </c>
      <c r="EC15" s="3">
        <f>EB15+EC13-EC14</f>
        <v>144</v>
      </c>
      <c r="ED15" s="3">
        <f>EC15+ED13-ED14</f>
        <v>144</v>
      </c>
      <c r="EE15" s="3">
        <f>ED15+EE13-EE14</f>
        <v>144</v>
      </c>
      <c r="EF15" s="3">
        <f>EE15+EF13-EF14</f>
        <v>144</v>
      </c>
      <c r="EG15" s="3">
        <f>EF15+EG13-EG14</f>
        <v>144</v>
      </c>
      <c r="EH15" s="3">
        <f>EG15+EH13-EH14</f>
        <v>144</v>
      </c>
      <c r="EI15" s="3">
        <f>EH15+EI13-EI14</f>
        <v>144</v>
      </c>
      <c r="EJ15" s="3">
        <f>EI15+EJ13-EJ14</f>
        <v>144</v>
      </c>
      <c r="EK15" s="3">
        <f>EJ15+EK13-EK14</f>
        <v>144</v>
      </c>
      <c r="EL15" s="3">
        <f>EK15+EL13-EL14</f>
        <v>144</v>
      </c>
      <c r="EM15" s="3">
        <f>EL15+EM13-EM14</f>
        <v>144</v>
      </c>
      <c r="EN15" s="3">
        <f>EM15+EN13-EN14</f>
        <v>144</v>
      </c>
      <c r="EO15" s="3">
        <f>EN15+EO13-EO14</f>
        <v>144</v>
      </c>
      <c r="EP15" s="3">
        <f>EO15+EP13-EP14</f>
        <v>144</v>
      </c>
      <c r="EQ15" s="3">
        <f>EP15+EQ13-EQ14</f>
        <v>144</v>
      </c>
      <c r="ER15" s="3">
        <f>EQ15+ER13-ER14</f>
        <v>144</v>
      </c>
      <c r="ES15" s="3">
        <f>ER15+ES13-ES14</f>
        <v>144</v>
      </c>
      <c r="ET15" s="3">
        <f>ES15+ET13-ET14</f>
        <v>144</v>
      </c>
      <c r="EU15" s="3">
        <f>ET15+EU13-EU14</f>
        <v>144</v>
      </c>
      <c r="EV15" s="3">
        <f>EU15+EV13-EV14</f>
        <v>144</v>
      </c>
      <c r="EW15" s="3">
        <f>EV15+EW13-EW14</f>
        <v>144</v>
      </c>
      <c r="EX15" s="3">
        <f>EW15+EX13-EX14</f>
        <v>144</v>
      </c>
      <c r="EY15" s="3">
        <f>EX15+EY13-EY14</f>
        <v>144</v>
      </c>
      <c r="EZ15" s="3">
        <f>EY15+EZ13-EZ14</f>
        <v>144</v>
      </c>
      <c r="FA15" s="3">
        <f>EZ15+FA13-FA14</f>
        <v>144</v>
      </c>
      <c r="FB15" s="3">
        <f>FA15+FB13-FB14</f>
        <v>144</v>
      </c>
      <c r="FC15" s="3">
        <f>FB15+FC13-FC14</f>
        <v>144</v>
      </c>
      <c r="FD15" s="3">
        <f>FC15+FD13-FD14</f>
        <v>144</v>
      </c>
      <c r="FE15" s="3">
        <f>FD15+FE13-FE14</f>
        <v>144</v>
      </c>
      <c r="FF15" s="3">
        <f>FE15+FF13-FF14</f>
        <v>144</v>
      </c>
      <c r="FG15" s="3">
        <f>FF15+FG13-FG14</f>
        <v>144</v>
      </c>
      <c r="FH15" s="3">
        <f>FG15+FH13-FH14</f>
        <v>144</v>
      </c>
      <c r="FI15" s="3">
        <f>FH15+FI13-FI14</f>
        <v>144</v>
      </c>
      <c r="FJ15" s="3">
        <f>FI15+FJ13-FJ14</f>
        <v>144</v>
      </c>
    </row>
    <row r="16" spans="1:166" ht="12.75">
      <c r="A16" t="s">
        <v>27</v>
      </c>
      <c r="B16" s="3">
        <f aca="true" t="shared" si="23" ref="B16:AB16">B21/200</f>
        <v>0</v>
      </c>
      <c r="C16" s="3">
        <f t="shared" si="23"/>
        <v>0</v>
      </c>
      <c r="D16" s="3">
        <f t="shared" si="23"/>
        <v>0</v>
      </c>
      <c r="E16" s="3">
        <f t="shared" si="23"/>
        <v>0</v>
      </c>
      <c r="F16" s="3">
        <f t="shared" si="23"/>
        <v>0</v>
      </c>
      <c r="G16" s="3">
        <f t="shared" si="23"/>
        <v>0</v>
      </c>
      <c r="H16" s="3">
        <f t="shared" si="23"/>
        <v>0</v>
      </c>
      <c r="I16" s="3">
        <f t="shared" si="23"/>
        <v>0</v>
      </c>
      <c r="J16" s="3">
        <f t="shared" si="23"/>
        <v>0</v>
      </c>
      <c r="K16" s="3">
        <f t="shared" si="23"/>
        <v>0</v>
      </c>
      <c r="L16" s="3">
        <f t="shared" si="23"/>
        <v>0</v>
      </c>
      <c r="M16" s="3">
        <f t="shared" si="23"/>
        <v>0</v>
      </c>
      <c r="N16" s="3">
        <f t="shared" si="23"/>
        <v>0</v>
      </c>
      <c r="O16" s="3">
        <f t="shared" si="23"/>
        <v>0</v>
      </c>
      <c r="P16" s="3">
        <f t="shared" si="23"/>
        <v>0</v>
      </c>
      <c r="Q16" s="3">
        <f t="shared" si="23"/>
        <v>0</v>
      </c>
      <c r="R16" s="3">
        <f t="shared" si="23"/>
        <v>0</v>
      </c>
      <c r="S16" s="3">
        <f t="shared" si="23"/>
        <v>0</v>
      </c>
      <c r="T16" s="3">
        <f t="shared" si="23"/>
        <v>0</v>
      </c>
      <c r="U16" s="3">
        <f t="shared" si="23"/>
        <v>0</v>
      </c>
      <c r="V16" s="3">
        <f t="shared" si="23"/>
        <v>0</v>
      </c>
      <c r="W16" s="3">
        <f t="shared" si="23"/>
        <v>1.35</v>
      </c>
      <c r="X16" s="3">
        <f t="shared" si="23"/>
        <v>6.75</v>
      </c>
      <c r="Y16" s="3">
        <f t="shared" si="23"/>
        <v>20.25</v>
      </c>
      <c r="Z16" s="3">
        <f t="shared" si="23"/>
        <v>52.65</v>
      </c>
      <c r="AA16" s="3">
        <f t="shared" si="23"/>
        <v>85.05</v>
      </c>
      <c r="AB16" s="3">
        <f t="shared" si="23"/>
        <v>117.45</v>
      </c>
      <c r="AC16" s="3">
        <f>AC15/2</f>
        <v>8</v>
      </c>
      <c r="AD16" s="3">
        <f>AD15/2</f>
        <v>11</v>
      </c>
      <c r="AE16" s="3">
        <f>AE15/2</f>
        <v>15.5</v>
      </c>
      <c r="AF16" s="3">
        <f>AF15/2</f>
        <v>20</v>
      </c>
      <c r="AG16" s="3">
        <f>AG15/2</f>
        <v>24.5</v>
      </c>
      <c r="AH16" s="3">
        <f>AH15/2</f>
        <v>30.5</v>
      </c>
      <c r="AI16" s="3">
        <f>AI15/2</f>
        <v>36.5</v>
      </c>
      <c r="AJ16" s="3">
        <f>AJ15/2</f>
        <v>42.5</v>
      </c>
      <c r="AK16" s="3">
        <f>AK15/2</f>
        <v>48.5</v>
      </c>
      <c r="AL16" s="3">
        <f>AL15/2</f>
        <v>54.5</v>
      </c>
      <c r="AM16" s="3">
        <f>AM15/2</f>
        <v>59</v>
      </c>
      <c r="AN16" s="3">
        <f>AN15/2</f>
        <v>62</v>
      </c>
      <c r="AO16" s="3">
        <f>AO15/2</f>
        <v>64.5</v>
      </c>
      <c r="AP16" s="3">
        <f>AP15/2</f>
        <v>67.5</v>
      </c>
      <c r="AQ16" s="3">
        <f>AQ15/2</f>
        <v>69</v>
      </c>
      <c r="AR16" s="3">
        <f>AR15/2</f>
        <v>70.5</v>
      </c>
      <c r="AS16" s="3">
        <f>AS15/2</f>
        <v>72</v>
      </c>
      <c r="AT16" s="3">
        <f>AT15/2</f>
        <v>72</v>
      </c>
      <c r="AU16" s="3">
        <f>AU15/2</f>
        <v>72</v>
      </c>
      <c r="AV16" s="3">
        <f>AV15/2</f>
        <v>72</v>
      </c>
      <c r="AW16" s="3">
        <f>AW15/2</f>
        <v>72</v>
      </c>
      <c r="AX16" s="3">
        <f>AX15/2</f>
        <v>72</v>
      </c>
      <c r="AY16" s="3">
        <f>AY15/2</f>
        <v>72</v>
      </c>
      <c r="AZ16" s="3">
        <f>AZ15/2</f>
        <v>72</v>
      </c>
      <c r="BA16" s="3">
        <f>BA15/2</f>
        <v>72</v>
      </c>
      <c r="BB16" s="3">
        <f>BB15/2</f>
        <v>72</v>
      </c>
      <c r="BC16" s="3">
        <f>BC15/2</f>
        <v>72</v>
      </c>
      <c r="BD16" s="3">
        <f>BD15/2</f>
        <v>72</v>
      </c>
      <c r="BE16" s="3">
        <f>BE15/2</f>
        <v>72</v>
      </c>
      <c r="BF16" s="3">
        <f>BF15/2</f>
        <v>72</v>
      </c>
      <c r="BG16" s="3">
        <f>BG15/2</f>
        <v>72</v>
      </c>
      <c r="BH16" s="3">
        <f>BH15/2</f>
        <v>72</v>
      </c>
      <c r="BI16" s="3">
        <f>BI15/2</f>
        <v>72</v>
      </c>
      <c r="BJ16" s="3">
        <f>BJ15/2</f>
        <v>72</v>
      </c>
      <c r="BK16" s="3">
        <f>BK15/2</f>
        <v>72</v>
      </c>
      <c r="BL16" s="3">
        <f>BL15/2</f>
        <v>72</v>
      </c>
      <c r="BM16" s="3">
        <f>BM15/2</f>
        <v>72</v>
      </c>
      <c r="BN16" s="3">
        <f>BN15/2</f>
        <v>72</v>
      </c>
      <c r="BO16" s="3">
        <f>BO15/2</f>
        <v>72</v>
      </c>
      <c r="BP16" s="3">
        <f>BP15/2</f>
        <v>72</v>
      </c>
      <c r="BQ16" s="3">
        <f>BQ15/2</f>
        <v>72</v>
      </c>
      <c r="BR16" s="3">
        <f>BR15/2</f>
        <v>72</v>
      </c>
      <c r="BS16" s="3">
        <f>BS15/2</f>
        <v>72</v>
      </c>
      <c r="BT16" s="3">
        <f>BT15/2</f>
        <v>72</v>
      </c>
      <c r="BU16" s="3">
        <f>BU15/2</f>
        <v>72</v>
      </c>
      <c r="BV16" s="3">
        <f>BV15/2</f>
        <v>72</v>
      </c>
      <c r="BW16" s="3">
        <f>BW15/2</f>
        <v>72</v>
      </c>
      <c r="BX16" s="3">
        <f>BX15/2</f>
        <v>72</v>
      </c>
      <c r="BY16" s="3">
        <f>BY15/2</f>
        <v>72</v>
      </c>
      <c r="BZ16" s="3">
        <f>BZ15/2</f>
        <v>72</v>
      </c>
      <c r="CA16" s="3">
        <f>CA15/2</f>
        <v>72</v>
      </c>
      <c r="CB16" s="3">
        <f>CB15/2</f>
        <v>72</v>
      </c>
      <c r="CC16" s="3">
        <f>CC15/2</f>
        <v>72</v>
      </c>
      <c r="CD16" s="3">
        <f>CD15/2</f>
        <v>72</v>
      </c>
      <c r="CE16" s="3">
        <f>CE15/2</f>
        <v>72</v>
      </c>
      <c r="CF16" s="3">
        <f>CF15/2</f>
        <v>72</v>
      </c>
      <c r="CG16" s="3">
        <f>CG15/2</f>
        <v>72</v>
      </c>
      <c r="CH16" s="3">
        <f>CH15/2</f>
        <v>72</v>
      </c>
      <c r="CI16" s="3">
        <f>CI15/2</f>
        <v>72</v>
      </c>
      <c r="CJ16" s="3">
        <f>CJ15/2</f>
        <v>72</v>
      </c>
      <c r="CK16" s="3">
        <f>CK15/2</f>
        <v>72</v>
      </c>
      <c r="CL16" s="3">
        <f>CL15/2</f>
        <v>72</v>
      </c>
      <c r="CM16" s="3">
        <f>CM15/2</f>
        <v>72</v>
      </c>
      <c r="CN16" s="3">
        <f>CN15/2</f>
        <v>72</v>
      </c>
      <c r="CO16" s="3">
        <f>CO15/2</f>
        <v>72</v>
      </c>
      <c r="CP16" s="3">
        <f>CP15/2</f>
        <v>72</v>
      </c>
      <c r="CQ16" s="3">
        <f>CQ15/2</f>
        <v>72</v>
      </c>
      <c r="CR16" s="3">
        <f>CR15/2</f>
        <v>72</v>
      </c>
      <c r="CS16" s="3">
        <f>CS15/2</f>
        <v>72</v>
      </c>
      <c r="CT16" s="3">
        <f>CT15/2</f>
        <v>72</v>
      </c>
      <c r="CU16" s="3">
        <f>CU15/2</f>
        <v>72</v>
      </c>
      <c r="CV16" s="3">
        <f>CV15/2</f>
        <v>72</v>
      </c>
      <c r="CW16" s="3">
        <f>CW15/2</f>
        <v>72</v>
      </c>
      <c r="CX16" s="3">
        <f>CX15/2</f>
        <v>72</v>
      </c>
      <c r="CY16" s="3">
        <f>CY15/2</f>
        <v>72</v>
      </c>
      <c r="CZ16" s="3">
        <f>CZ15/2</f>
        <v>72</v>
      </c>
      <c r="DA16" s="3">
        <f>DA15/2</f>
        <v>72</v>
      </c>
      <c r="DB16" s="3">
        <f>DB15/2</f>
        <v>72</v>
      </c>
      <c r="DC16" s="3">
        <f>DC15/2</f>
        <v>72</v>
      </c>
      <c r="DD16" s="3">
        <f>DD15/2</f>
        <v>72</v>
      </c>
      <c r="DE16" s="3">
        <f>DE15/2</f>
        <v>72</v>
      </c>
      <c r="DF16" s="3">
        <f>DF15/2</f>
        <v>72</v>
      </c>
      <c r="DG16" s="3">
        <f>DG15/2</f>
        <v>72</v>
      </c>
      <c r="DH16" s="3">
        <f>DH15/2</f>
        <v>72</v>
      </c>
      <c r="DI16" s="3">
        <f>DI15/2</f>
        <v>72</v>
      </c>
      <c r="DJ16" s="3">
        <f>DJ15/2</f>
        <v>72</v>
      </c>
      <c r="DK16" s="3">
        <f>DK15/2</f>
        <v>72</v>
      </c>
      <c r="DL16" s="3">
        <f>DL15/2</f>
        <v>72</v>
      </c>
      <c r="DM16" s="3">
        <f>DM15/2</f>
        <v>72</v>
      </c>
      <c r="DN16" s="3">
        <f>DN15/2</f>
        <v>72</v>
      </c>
      <c r="DO16" s="3">
        <f>DO15/2</f>
        <v>72</v>
      </c>
      <c r="DP16" s="3">
        <f>DP15/2</f>
        <v>72</v>
      </c>
      <c r="DQ16" s="3">
        <f>DQ15/2</f>
        <v>72</v>
      </c>
      <c r="DR16" s="3">
        <f>DR15/2</f>
        <v>72</v>
      </c>
      <c r="DS16" s="3">
        <f>DS15/2</f>
        <v>72</v>
      </c>
      <c r="DT16" s="3">
        <f>DT15/2</f>
        <v>72</v>
      </c>
      <c r="DU16" s="3">
        <f>DU15/2</f>
        <v>72</v>
      </c>
      <c r="DV16" s="3">
        <f>DV15/2</f>
        <v>72</v>
      </c>
      <c r="DW16" s="3">
        <f>DW15/2</f>
        <v>72</v>
      </c>
      <c r="DX16" s="3">
        <f>DX15/2</f>
        <v>72</v>
      </c>
      <c r="DY16" s="3">
        <f>DY15/2</f>
        <v>72</v>
      </c>
      <c r="DZ16" s="3">
        <f>DZ15/2</f>
        <v>72</v>
      </c>
      <c r="EA16" s="3">
        <f>EA15/2</f>
        <v>72</v>
      </c>
      <c r="EB16" s="3">
        <f>EB15/2</f>
        <v>72</v>
      </c>
      <c r="EC16" s="3">
        <f>EC15/2</f>
        <v>72</v>
      </c>
      <c r="ED16" s="3">
        <f>ED15/2</f>
        <v>72</v>
      </c>
      <c r="EE16" s="3">
        <f>EE15/2</f>
        <v>72</v>
      </c>
      <c r="EF16" s="3">
        <f>EF15/2</f>
        <v>72</v>
      </c>
      <c r="EG16" s="3">
        <f>EG15/2</f>
        <v>72</v>
      </c>
      <c r="EH16" s="3">
        <f>EH15/2</f>
        <v>72</v>
      </c>
      <c r="EI16" s="3">
        <f>EI15/2</f>
        <v>72</v>
      </c>
      <c r="EJ16" s="3">
        <f>EJ15/2</f>
        <v>72</v>
      </c>
      <c r="EK16" s="3">
        <f>EK15/2</f>
        <v>72</v>
      </c>
      <c r="EL16" s="3">
        <f>EL15/2</f>
        <v>72</v>
      </c>
      <c r="EM16" s="3">
        <f>EM15/2</f>
        <v>72</v>
      </c>
      <c r="EN16" s="3">
        <f>EN15/2</f>
        <v>72</v>
      </c>
      <c r="EO16" s="3">
        <f>EO15/2</f>
        <v>72</v>
      </c>
      <c r="EP16" s="3">
        <f>EP15/2</f>
        <v>72</v>
      </c>
      <c r="EQ16" s="3">
        <f>EQ15/2</f>
        <v>72</v>
      </c>
      <c r="ER16" s="3">
        <f>ER15/2</f>
        <v>72</v>
      </c>
      <c r="ES16" s="3">
        <f>ES15/2</f>
        <v>72</v>
      </c>
      <c r="ET16" s="3">
        <f>ET15/2</f>
        <v>72</v>
      </c>
      <c r="EU16" s="3">
        <f>EU15/2</f>
        <v>72</v>
      </c>
      <c r="EV16" s="3">
        <f>EV15/2</f>
        <v>72</v>
      </c>
      <c r="EW16" s="3">
        <f>EW15/2</f>
        <v>72</v>
      </c>
      <c r="EX16" s="3">
        <f>EX15/2</f>
        <v>72</v>
      </c>
      <c r="EY16" s="3">
        <f>EY15/2</f>
        <v>72</v>
      </c>
      <c r="EZ16" s="3">
        <f>EZ15/2</f>
        <v>72</v>
      </c>
      <c r="FA16" s="3">
        <f>FA15/2</f>
        <v>72</v>
      </c>
      <c r="FB16" s="3">
        <f>FB15/2</f>
        <v>72</v>
      </c>
      <c r="FC16" s="3">
        <f>FC15/2</f>
        <v>72</v>
      </c>
      <c r="FD16" s="3">
        <f>FD15/2</f>
        <v>72</v>
      </c>
      <c r="FE16" s="3">
        <f>FE15/2</f>
        <v>72</v>
      </c>
      <c r="FF16" s="3">
        <f>FF15/2</f>
        <v>72</v>
      </c>
      <c r="FG16" s="3">
        <f>FG15/2</f>
        <v>72</v>
      </c>
      <c r="FH16" s="3">
        <f>FH15/2</f>
        <v>72</v>
      </c>
      <c r="FI16" s="3">
        <f>FI15/2</f>
        <v>72</v>
      </c>
      <c r="FJ16" s="3">
        <f>FJ15/2</f>
        <v>72</v>
      </c>
    </row>
    <row r="17" spans="1:166" ht="12.75">
      <c r="A17" t="s">
        <v>28</v>
      </c>
      <c r="B17" s="3">
        <f aca="true" t="shared" si="24" ref="B17:AB17">B22/200</f>
        <v>0</v>
      </c>
      <c r="C17" s="3">
        <f t="shared" si="24"/>
        <v>0</v>
      </c>
      <c r="D17" s="3">
        <f t="shared" si="24"/>
        <v>0</v>
      </c>
      <c r="E17" s="3">
        <f t="shared" si="24"/>
        <v>0</v>
      </c>
      <c r="F17" s="3">
        <f t="shared" si="24"/>
        <v>0</v>
      </c>
      <c r="G17" s="3">
        <f t="shared" si="24"/>
        <v>0</v>
      </c>
      <c r="H17" s="3">
        <f t="shared" si="24"/>
        <v>0</v>
      </c>
      <c r="I17" s="3">
        <f t="shared" si="24"/>
        <v>0</v>
      </c>
      <c r="J17" s="3">
        <f t="shared" si="24"/>
        <v>0</v>
      </c>
      <c r="K17" s="3">
        <f t="shared" si="24"/>
        <v>0</v>
      </c>
      <c r="L17" s="3">
        <f t="shared" si="24"/>
        <v>0</v>
      </c>
      <c r="M17" s="3">
        <f t="shared" si="24"/>
        <v>0</v>
      </c>
      <c r="N17" s="3">
        <f t="shared" si="24"/>
        <v>0</v>
      </c>
      <c r="O17" s="3">
        <f t="shared" si="24"/>
        <v>0</v>
      </c>
      <c r="P17" s="3">
        <f t="shared" si="24"/>
        <v>0</v>
      </c>
      <c r="Q17" s="3">
        <f t="shared" si="24"/>
        <v>0</v>
      </c>
      <c r="R17" s="3">
        <f t="shared" si="24"/>
        <v>0</v>
      </c>
      <c r="S17" s="3">
        <f t="shared" si="24"/>
        <v>0</v>
      </c>
      <c r="T17" s="3">
        <f t="shared" si="24"/>
        <v>0</v>
      </c>
      <c r="U17" s="3">
        <f t="shared" si="24"/>
        <v>0</v>
      </c>
      <c r="V17" s="3">
        <f t="shared" si="24"/>
        <v>0</v>
      </c>
      <c r="W17" s="3">
        <f t="shared" si="24"/>
        <v>0</v>
      </c>
      <c r="X17" s="3">
        <f t="shared" si="24"/>
        <v>0</v>
      </c>
      <c r="Y17" s="3">
        <f t="shared" si="24"/>
        <v>0</v>
      </c>
      <c r="Z17" s="3">
        <f t="shared" si="24"/>
        <v>0</v>
      </c>
      <c r="AA17" s="3">
        <f t="shared" si="24"/>
        <v>0</v>
      </c>
      <c r="AB17" s="3">
        <f t="shared" si="24"/>
        <v>0</v>
      </c>
      <c r="AC17" s="3">
        <v>365</v>
      </c>
      <c r="AD17" s="3">
        <f>AD16*90</f>
        <v>990</v>
      </c>
      <c r="AE17" s="3">
        <f>AE16*90</f>
        <v>1395</v>
      </c>
      <c r="AF17" s="3">
        <f>AF16*90</f>
        <v>1800</v>
      </c>
      <c r="AG17" s="3">
        <f>AG16*90</f>
        <v>2205</v>
      </c>
      <c r="AH17" s="3">
        <f>AH16*90</f>
        <v>2745</v>
      </c>
      <c r="AI17" s="3">
        <f>AI16*90</f>
        <v>3285</v>
      </c>
      <c r="AJ17" s="3">
        <f>AJ16*90</f>
        <v>3825</v>
      </c>
      <c r="AK17" s="3">
        <f>AK16*90</f>
        <v>4365</v>
      </c>
      <c r="AL17" s="3">
        <f>AL16*90</f>
        <v>4905</v>
      </c>
      <c r="AM17" s="3">
        <f>AM16*90</f>
        <v>5310</v>
      </c>
      <c r="AN17" s="3">
        <f>AN16*90</f>
        <v>5580</v>
      </c>
      <c r="AO17" s="3">
        <f>AO16*90</f>
        <v>5805</v>
      </c>
      <c r="AP17" s="3">
        <f>AP16*90</f>
        <v>6075</v>
      </c>
      <c r="AQ17" s="3">
        <f>AQ16*90</f>
        <v>6210</v>
      </c>
      <c r="AR17" s="3">
        <f>AR16*90</f>
        <v>6345</v>
      </c>
      <c r="AS17" s="3">
        <f>AS16*90</f>
        <v>6480</v>
      </c>
      <c r="AT17" s="3">
        <f>AT16*90</f>
        <v>6480</v>
      </c>
      <c r="AU17" s="3">
        <f>AU16*90</f>
        <v>6480</v>
      </c>
      <c r="AV17" s="3">
        <f>AV16*90</f>
        <v>6480</v>
      </c>
      <c r="AW17" s="3">
        <f>AW16*90</f>
        <v>6480</v>
      </c>
      <c r="AX17" s="3">
        <f>AX16*90</f>
        <v>6480</v>
      </c>
      <c r="AY17" s="3">
        <f>AY16*90</f>
        <v>6480</v>
      </c>
      <c r="AZ17" s="3">
        <f>AZ16*90</f>
        <v>6480</v>
      </c>
      <c r="BA17" s="3">
        <f>BA16*90</f>
        <v>6480</v>
      </c>
      <c r="BB17" s="3">
        <f>BB16*90</f>
        <v>6480</v>
      </c>
      <c r="BC17" s="3">
        <f>BC16*90</f>
        <v>6480</v>
      </c>
      <c r="BD17" s="3">
        <f>BD16*90</f>
        <v>6480</v>
      </c>
      <c r="BE17" s="3">
        <f>BE16*90</f>
        <v>6480</v>
      </c>
      <c r="BF17" s="3">
        <f>BF16*90</f>
        <v>6480</v>
      </c>
      <c r="BG17" s="3">
        <f>BG16*90</f>
        <v>6480</v>
      </c>
      <c r="BH17" s="3">
        <f>BH16*90</f>
        <v>6480</v>
      </c>
      <c r="BI17" s="3">
        <f>BI16*90</f>
        <v>6480</v>
      </c>
      <c r="BJ17" s="3">
        <f>BJ16*90</f>
        <v>6480</v>
      </c>
      <c r="BK17" s="3">
        <f>BK16*90</f>
        <v>6480</v>
      </c>
      <c r="BL17" s="3">
        <f>BL16*90</f>
        <v>6480</v>
      </c>
      <c r="BM17" s="3">
        <f>BM16*90</f>
        <v>6480</v>
      </c>
      <c r="BN17" s="3">
        <f>BN16*90</f>
        <v>6480</v>
      </c>
      <c r="BO17" s="3">
        <f>BO16*90</f>
        <v>6480</v>
      </c>
      <c r="BP17" s="3">
        <f>BP16*90</f>
        <v>6480</v>
      </c>
      <c r="BQ17" s="3">
        <f>BQ16*90</f>
        <v>6480</v>
      </c>
      <c r="BR17" s="3">
        <f>BR16*90</f>
        <v>6480</v>
      </c>
      <c r="BS17" s="3">
        <f>BS16*90</f>
        <v>6480</v>
      </c>
      <c r="BT17" s="3">
        <f>BT16*90</f>
        <v>6480</v>
      </c>
      <c r="BU17" s="3">
        <f>BU16*90</f>
        <v>6480</v>
      </c>
      <c r="BV17" s="3">
        <f>BV16*90</f>
        <v>6480</v>
      </c>
      <c r="BW17" s="3">
        <f>BW16*90</f>
        <v>6480</v>
      </c>
      <c r="BX17" s="3">
        <f>BX16*90</f>
        <v>6480</v>
      </c>
      <c r="BY17" s="3">
        <f>BY16*90</f>
        <v>6480</v>
      </c>
      <c r="BZ17" s="3">
        <f>BZ16*90</f>
        <v>6480</v>
      </c>
      <c r="CA17" s="3">
        <f>CA16*90</f>
        <v>6480</v>
      </c>
      <c r="CB17" s="3">
        <f>CB16*90</f>
        <v>6480</v>
      </c>
      <c r="CC17" s="3">
        <f>CC16*90</f>
        <v>6480</v>
      </c>
      <c r="CD17" s="3">
        <f>CD16*90</f>
        <v>6480</v>
      </c>
      <c r="CE17" s="3">
        <f>CE16*90</f>
        <v>6480</v>
      </c>
      <c r="CF17" s="3">
        <f>CF16*90</f>
        <v>6480</v>
      </c>
      <c r="CG17" s="3">
        <f>CG16*90</f>
        <v>6480</v>
      </c>
      <c r="CH17" s="3">
        <f>CH16*90</f>
        <v>6480</v>
      </c>
      <c r="CI17" s="3">
        <f>CI16*90</f>
        <v>6480</v>
      </c>
      <c r="CJ17" s="3">
        <f>CJ16*90</f>
        <v>6480</v>
      </c>
      <c r="CK17" s="3">
        <f>CK16*90</f>
        <v>6480</v>
      </c>
      <c r="CL17" s="3">
        <f>CL16*90</f>
        <v>6480</v>
      </c>
      <c r="CM17" s="3">
        <f>CM16*90</f>
        <v>6480</v>
      </c>
      <c r="CN17" s="3">
        <f>CN16*90</f>
        <v>6480</v>
      </c>
      <c r="CO17" s="3">
        <f>CO16*90</f>
        <v>6480</v>
      </c>
      <c r="CP17" s="3">
        <f>CP16*90</f>
        <v>6480</v>
      </c>
      <c r="CQ17" s="3">
        <f>CQ16*90</f>
        <v>6480</v>
      </c>
      <c r="CR17" s="3">
        <f>CR16*90</f>
        <v>6480</v>
      </c>
      <c r="CS17" s="3">
        <f>CS16*90</f>
        <v>6480</v>
      </c>
      <c r="CT17" s="3">
        <f>CT16*90</f>
        <v>6480</v>
      </c>
      <c r="CU17" s="3">
        <f>CU16*90</f>
        <v>6480</v>
      </c>
      <c r="CV17" s="3">
        <f>CV16*90</f>
        <v>6480</v>
      </c>
      <c r="CW17" s="3">
        <f>CW16*90</f>
        <v>6480</v>
      </c>
      <c r="CX17" s="3">
        <f>CX16*90</f>
        <v>6480</v>
      </c>
      <c r="CY17" s="3">
        <f>CY16*90</f>
        <v>6480</v>
      </c>
      <c r="CZ17" s="3">
        <f>CZ16*90</f>
        <v>6480</v>
      </c>
      <c r="DA17" s="3">
        <f>DA16*90</f>
        <v>6480</v>
      </c>
      <c r="DB17" s="3">
        <f>DB16*90</f>
        <v>6480</v>
      </c>
      <c r="DC17" s="3">
        <f>DC16*90</f>
        <v>6480</v>
      </c>
      <c r="DD17" s="3">
        <f>DD16*90</f>
        <v>6480</v>
      </c>
      <c r="DE17" s="3">
        <f>DE16*90</f>
        <v>6480</v>
      </c>
      <c r="DF17" s="3">
        <f>DF16*90</f>
        <v>6480</v>
      </c>
      <c r="DG17" s="3">
        <f>DG16*90</f>
        <v>6480</v>
      </c>
      <c r="DH17" s="3">
        <f>DH16*90</f>
        <v>6480</v>
      </c>
      <c r="DI17" s="3">
        <f>DI16*90</f>
        <v>6480</v>
      </c>
      <c r="DJ17" s="3">
        <f>DJ16*90</f>
        <v>6480</v>
      </c>
      <c r="DK17" s="3">
        <f>DK16*90</f>
        <v>6480</v>
      </c>
      <c r="DL17" s="3">
        <f>DL16*90</f>
        <v>6480</v>
      </c>
      <c r="DM17" s="3">
        <f>DM16*90</f>
        <v>6480</v>
      </c>
      <c r="DN17" s="3">
        <f>DN16*90</f>
        <v>6480</v>
      </c>
      <c r="DO17" s="3">
        <f>DO16*90</f>
        <v>6480</v>
      </c>
      <c r="DP17" s="3">
        <f>DP16*90</f>
        <v>6480</v>
      </c>
      <c r="DQ17" s="3">
        <f>DQ16*90</f>
        <v>6480</v>
      </c>
      <c r="DR17" s="3">
        <f>DR16*90</f>
        <v>6480</v>
      </c>
      <c r="DS17" s="3">
        <f>DS16*90</f>
        <v>6480</v>
      </c>
      <c r="DT17" s="3">
        <f>DT16*90</f>
        <v>6480</v>
      </c>
      <c r="DU17" s="3">
        <f>DU16*90</f>
        <v>6480</v>
      </c>
      <c r="DV17" s="3">
        <f>DV16*90</f>
        <v>6480</v>
      </c>
      <c r="DW17" s="3">
        <f>DW16*90</f>
        <v>6480</v>
      </c>
      <c r="DX17" s="3">
        <f>DX16*90</f>
        <v>6480</v>
      </c>
      <c r="DY17" s="3">
        <f>DY16*90</f>
        <v>6480</v>
      </c>
      <c r="DZ17" s="3">
        <f>DZ16*90</f>
        <v>6480</v>
      </c>
      <c r="EA17" s="3">
        <f>EA16*90</f>
        <v>6480</v>
      </c>
      <c r="EB17" s="3">
        <f>EB16*90</f>
        <v>6480</v>
      </c>
      <c r="EC17" s="3">
        <f>EC16*90</f>
        <v>6480</v>
      </c>
      <c r="ED17" s="3">
        <f>ED16*90</f>
        <v>6480</v>
      </c>
      <c r="EE17" s="3">
        <f>EE16*90</f>
        <v>6480</v>
      </c>
      <c r="EF17" s="3">
        <f>EF16*90</f>
        <v>6480</v>
      </c>
      <c r="EG17" s="3">
        <f>EG16*90</f>
        <v>6480</v>
      </c>
      <c r="EH17" s="3">
        <f>EH16*90</f>
        <v>6480</v>
      </c>
      <c r="EI17" s="3">
        <f>EI16*90</f>
        <v>6480</v>
      </c>
      <c r="EJ17" s="3">
        <f>EJ16*90</f>
        <v>6480</v>
      </c>
      <c r="EK17" s="3">
        <f>EK16*90</f>
        <v>6480</v>
      </c>
      <c r="EL17" s="3">
        <f>EL16*90</f>
        <v>6480</v>
      </c>
      <c r="EM17" s="3">
        <f>EM16*90</f>
        <v>6480</v>
      </c>
      <c r="EN17" s="3">
        <f>EN16*90</f>
        <v>6480</v>
      </c>
      <c r="EO17" s="3">
        <f>EO16*90</f>
        <v>6480</v>
      </c>
      <c r="EP17" s="3">
        <f>EP16*90</f>
        <v>6480</v>
      </c>
      <c r="EQ17" s="3">
        <f>EQ16*90</f>
        <v>6480</v>
      </c>
      <c r="ER17" s="3">
        <f>ER16*90</f>
        <v>6480</v>
      </c>
      <c r="ES17" s="3">
        <f>ES16*90</f>
        <v>6480</v>
      </c>
      <c r="ET17" s="3">
        <f>ET16*90</f>
        <v>6480</v>
      </c>
      <c r="EU17" s="3">
        <f>EU16*90</f>
        <v>6480</v>
      </c>
      <c r="EV17" s="3">
        <f>EV16*90</f>
        <v>6480</v>
      </c>
      <c r="EW17" s="3">
        <f>EW16*90</f>
        <v>6480</v>
      </c>
      <c r="EX17" s="3">
        <f>EX16*90</f>
        <v>6480</v>
      </c>
      <c r="EY17" s="3">
        <f>EY16*90</f>
        <v>6480</v>
      </c>
      <c r="EZ17" s="3">
        <f>EZ16*90</f>
        <v>6480</v>
      </c>
      <c r="FA17" s="3">
        <f>FA16*90</f>
        <v>6480</v>
      </c>
      <c r="FB17" s="3">
        <f>FB16*90</f>
        <v>6480</v>
      </c>
      <c r="FC17" s="3">
        <f>FC16*90</f>
        <v>6480</v>
      </c>
      <c r="FD17" s="3">
        <f>FD16*90</f>
        <v>6480</v>
      </c>
      <c r="FE17" s="3">
        <f>FE16*90</f>
        <v>6480</v>
      </c>
      <c r="FF17" s="3">
        <f>FF16*90</f>
        <v>6480</v>
      </c>
      <c r="FG17" s="3">
        <f>FG16*90</f>
        <v>6480</v>
      </c>
      <c r="FH17" s="3">
        <f>FH16*90</f>
        <v>6480</v>
      </c>
      <c r="FI17" s="3">
        <f>FI16*90</f>
        <v>6480</v>
      </c>
      <c r="FJ17" s="3">
        <f>FJ16*90</f>
        <v>6480</v>
      </c>
    </row>
    <row r="18" spans="2:16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spans="1:167" ht="12.75">
      <c r="A19" t="s">
        <v>5</v>
      </c>
      <c r="B19">
        <v>0</v>
      </c>
      <c r="C19" s="2">
        <f>B19+C11</f>
        <v>0</v>
      </c>
      <c r="D19" s="2">
        <f>C19+D11</f>
        <v>0</v>
      </c>
      <c r="E19" s="2">
        <f>D19+E11</f>
        <v>0</v>
      </c>
      <c r="F19" s="2">
        <f>E19+F11</f>
        <v>0</v>
      </c>
      <c r="G19" s="2">
        <f>F19+G11</f>
        <v>0</v>
      </c>
      <c r="H19" s="2">
        <f>G19+H11</f>
        <v>0</v>
      </c>
      <c r="I19" s="2">
        <f>H19+I11</f>
        <v>0</v>
      </c>
      <c r="J19" s="2">
        <f>I19+J11</f>
        <v>0</v>
      </c>
      <c r="K19" s="2">
        <f>J19+K11</f>
        <v>0</v>
      </c>
      <c r="L19" s="2">
        <f>K19+L11</f>
        <v>0</v>
      </c>
      <c r="M19" s="2">
        <f>L19+M11</f>
        <v>0</v>
      </c>
      <c r="N19" s="2">
        <f>M19+N11</f>
        <v>0</v>
      </c>
      <c r="O19" s="2">
        <f>N19+O11</f>
        <v>0</v>
      </c>
      <c r="P19" s="2">
        <f>O19+P11</f>
        <v>0</v>
      </c>
      <c r="Q19" s="2">
        <f>P19+Q11</f>
        <v>0</v>
      </c>
      <c r="R19" s="2">
        <f>Q19+R11</f>
        <v>0</v>
      </c>
      <c r="S19" s="2">
        <f>R19+S11</f>
        <v>0</v>
      </c>
      <c r="T19" s="2">
        <f>S19+T11</f>
        <v>0</v>
      </c>
      <c r="U19" s="2">
        <f>T19+U11</f>
        <v>0</v>
      </c>
      <c r="V19" s="2">
        <f>U19+V11</f>
        <v>0</v>
      </c>
      <c r="W19" s="2">
        <f>V19+W11</f>
        <v>45</v>
      </c>
      <c r="X19" s="3">
        <f>W19+X11+X17</f>
        <v>225</v>
      </c>
      <c r="Y19" s="3">
        <f aca="true" t="shared" si="25" ref="Y19:AI19">X19+Y11+Y17</f>
        <v>675</v>
      </c>
      <c r="Z19" s="3">
        <f t="shared" si="25"/>
        <v>1395</v>
      </c>
      <c r="AA19" s="3">
        <f t="shared" si="25"/>
        <v>2115</v>
      </c>
      <c r="AB19" s="3">
        <f t="shared" si="25"/>
        <v>2835</v>
      </c>
      <c r="AC19" s="3">
        <f t="shared" si="25"/>
        <v>3565</v>
      </c>
      <c r="AD19" s="3">
        <f t="shared" si="25"/>
        <v>4555</v>
      </c>
      <c r="AE19" s="3">
        <f t="shared" si="25"/>
        <v>5950</v>
      </c>
      <c r="AF19" s="3">
        <f t="shared" si="25"/>
        <v>7750</v>
      </c>
      <c r="AG19" s="3">
        <f t="shared" si="25"/>
        <v>9955</v>
      </c>
      <c r="AH19" s="3">
        <f t="shared" si="25"/>
        <v>12700</v>
      </c>
      <c r="AI19" s="3">
        <f t="shared" si="25"/>
        <v>15985</v>
      </c>
      <c r="AJ19" s="3">
        <f aca="true" t="shared" si="26" ref="AJ19:CO19">AI19+AJ11+AJ17</f>
        <v>19810</v>
      </c>
      <c r="AK19" s="3">
        <f t="shared" si="26"/>
        <v>24175</v>
      </c>
      <c r="AL19" s="3">
        <f t="shared" si="26"/>
        <v>29080</v>
      </c>
      <c r="AM19" s="3">
        <f t="shared" si="26"/>
        <v>34390</v>
      </c>
      <c r="AN19" s="3">
        <f t="shared" si="26"/>
        <v>39970</v>
      </c>
      <c r="AO19" s="3">
        <f t="shared" si="26"/>
        <v>45775</v>
      </c>
      <c r="AP19" s="3">
        <f t="shared" si="26"/>
        <v>51850</v>
      </c>
      <c r="AQ19" s="3">
        <f t="shared" si="26"/>
        <v>58060</v>
      </c>
      <c r="AR19" s="3">
        <f t="shared" si="26"/>
        <v>64405</v>
      </c>
      <c r="AS19" s="3">
        <f t="shared" si="26"/>
        <v>70885</v>
      </c>
      <c r="AT19" s="3">
        <f t="shared" si="26"/>
        <v>77365</v>
      </c>
      <c r="AU19" s="3">
        <f t="shared" si="26"/>
        <v>83845</v>
      </c>
      <c r="AV19" s="3">
        <f t="shared" si="26"/>
        <v>90325</v>
      </c>
      <c r="AW19" s="3">
        <f t="shared" si="26"/>
        <v>96805</v>
      </c>
      <c r="AX19" s="3">
        <f t="shared" si="26"/>
        <v>103285</v>
      </c>
      <c r="AY19" s="3">
        <f t="shared" si="26"/>
        <v>109765</v>
      </c>
      <c r="AZ19" s="3">
        <f t="shared" si="26"/>
        <v>116245</v>
      </c>
      <c r="BA19" s="3">
        <f t="shared" si="26"/>
        <v>122725</v>
      </c>
      <c r="BB19" s="3">
        <f t="shared" si="26"/>
        <v>129205</v>
      </c>
      <c r="BC19" s="3">
        <f t="shared" si="26"/>
        <v>135685</v>
      </c>
      <c r="BD19" s="3">
        <f t="shared" si="26"/>
        <v>142165</v>
      </c>
      <c r="BE19" s="3">
        <f t="shared" si="26"/>
        <v>148645</v>
      </c>
      <c r="BF19" s="3">
        <f t="shared" si="26"/>
        <v>155125</v>
      </c>
      <c r="BG19" s="3">
        <f t="shared" si="26"/>
        <v>161605</v>
      </c>
      <c r="BH19" s="3">
        <f t="shared" si="26"/>
        <v>168085</v>
      </c>
      <c r="BI19" s="3">
        <f t="shared" si="26"/>
        <v>174565</v>
      </c>
      <c r="BJ19" s="3">
        <f t="shared" si="26"/>
        <v>181045</v>
      </c>
      <c r="BK19" s="3">
        <f t="shared" si="26"/>
        <v>187525</v>
      </c>
      <c r="BL19" s="3">
        <f t="shared" si="26"/>
        <v>194005</v>
      </c>
      <c r="BM19" s="3">
        <f t="shared" si="26"/>
        <v>200485</v>
      </c>
      <c r="BN19" s="3">
        <f t="shared" si="26"/>
        <v>206965</v>
      </c>
      <c r="BO19" s="3">
        <f t="shared" si="26"/>
        <v>213445</v>
      </c>
      <c r="BP19" s="3">
        <f t="shared" si="26"/>
        <v>219925</v>
      </c>
      <c r="BQ19" s="3">
        <f t="shared" si="26"/>
        <v>226405</v>
      </c>
      <c r="BR19" s="3">
        <f t="shared" si="26"/>
        <v>232885</v>
      </c>
      <c r="BS19" s="3">
        <f t="shared" si="26"/>
        <v>239365</v>
      </c>
      <c r="BT19" s="3">
        <f t="shared" si="26"/>
        <v>245845</v>
      </c>
      <c r="BU19" s="3">
        <f t="shared" si="26"/>
        <v>252325</v>
      </c>
      <c r="BV19" s="3">
        <f t="shared" si="26"/>
        <v>258805</v>
      </c>
      <c r="BW19" s="3">
        <f t="shared" si="26"/>
        <v>265285</v>
      </c>
      <c r="BX19" s="3">
        <f t="shared" si="26"/>
        <v>271765</v>
      </c>
      <c r="BY19" s="3">
        <f t="shared" si="26"/>
        <v>278245</v>
      </c>
      <c r="BZ19" s="3">
        <f t="shared" si="26"/>
        <v>284725</v>
      </c>
      <c r="CA19" s="3">
        <f t="shared" si="26"/>
        <v>291205</v>
      </c>
      <c r="CB19" s="3">
        <f t="shared" si="26"/>
        <v>297685</v>
      </c>
      <c r="CC19" s="3">
        <f t="shared" si="26"/>
        <v>304165</v>
      </c>
      <c r="CD19" s="3">
        <f t="shared" si="26"/>
        <v>310645</v>
      </c>
      <c r="CE19" s="3">
        <f t="shared" si="26"/>
        <v>317125</v>
      </c>
      <c r="CF19" s="3">
        <f t="shared" si="26"/>
        <v>323605</v>
      </c>
      <c r="CG19" s="3">
        <f t="shared" si="26"/>
        <v>330085</v>
      </c>
      <c r="CH19" s="3">
        <f t="shared" si="26"/>
        <v>336565</v>
      </c>
      <c r="CI19" s="3">
        <f t="shared" si="26"/>
        <v>343045</v>
      </c>
      <c r="CJ19" s="3">
        <f t="shared" si="26"/>
        <v>349525</v>
      </c>
      <c r="CK19" s="3">
        <f t="shared" si="26"/>
        <v>356005</v>
      </c>
      <c r="CL19" s="3">
        <f t="shared" si="26"/>
        <v>362485</v>
      </c>
      <c r="CM19" s="3">
        <f t="shared" si="26"/>
        <v>368965</v>
      </c>
      <c r="CN19" s="3">
        <f t="shared" si="26"/>
        <v>375445</v>
      </c>
      <c r="CO19" s="3">
        <f t="shared" si="26"/>
        <v>381925</v>
      </c>
      <c r="CP19" s="3">
        <f aca="true" t="shared" si="27" ref="CP19:FA19">CO19+CP11+CP17</f>
        <v>388405</v>
      </c>
      <c r="CQ19" s="3">
        <f t="shared" si="27"/>
        <v>394885</v>
      </c>
      <c r="CR19" s="3">
        <f t="shared" si="27"/>
        <v>401365</v>
      </c>
      <c r="CS19" s="3">
        <f t="shared" si="27"/>
        <v>407845</v>
      </c>
      <c r="CT19" s="3">
        <f t="shared" si="27"/>
        <v>414325</v>
      </c>
      <c r="CU19" s="3">
        <f t="shared" si="27"/>
        <v>420805</v>
      </c>
      <c r="CV19" s="3">
        <f t="shared" si="27"/>
        <v>427285</v>
      </c>
      <c r="CW19" s="3">
        <f t="shared" si="27"/>
        <v>433765</v>
      </c>
      <c r="CX19" s="3">
        <f t="shared" si="27"/>
        <v>440245</v>
      </c>
      <c r="CY19" s="3">
        <f t="shared" si="27"/>
        <v>446725</v>
      </c>
      <c r="CZ19" s="3">
        <f t="shared" si="27"/>
        <v>453205</v>
      </c>
      <c r="DA19" s="3">
        <f t="shared" si="27"/>
        <v>459685</v>
      </c>
      <c r="DB19" s="3">
        <f t="shared" si="27"/>
        <v>466165</v>
      </c>
      <c r="DC19" s="3">
        <f t="shared" si="27"/>
        <v>472645</v>
      </c>
      <c r="DD19" s="3">
        <f t="shared" si="27"/>
        <v>479125</v>
      </c>
      <c r="DE19" s="3">
        <f t="shared" si="27"/>
        <v>485605</v>
      </c>
      <c r="DF19" s="3">
        <f t="shared" si="27"/>
        <v>492085</v>
      </c>
      <c r="DG19" s="3">
        <f t="shared" si="27"/>
        <v>498565</v>
      </c>
      <c r="DH19" s="3">
        <f t="shared" si="27"/>
        <v>505045</v>
      </c>
      <c r="DI19" s="3">
        <f t="shared" si="27"/>
        <v>511525</v>
      </c>
      <c r="DJ19" s="3">
        <f t="shared" si="27"/>
        <v>518005</v>
      </c>
      <c r="DK19" s="3">
        <f t="shared" si="27"/>
        <v>524485</v>
      </c>
      <c r="DL19" s="3">
        <f t="shared" si="27"/>
        <v>530965</v>
      </c>
      <c r="DM19" s="3">
        <f t="shared" si="27"/>
        <v>537445</v>
      </c>
      <c r="DN19" s="3">
        <f t="shared" si="27"/>
        <v>543925</v>
      </c>
      <c r="DO19" s="3">
        <f t="shared" si="27"/>
        <v>550405</v>
      </c>
      <c r="DP19" s="3">
        <f t="shared" si="27"/>
        <v>556885</v>
      </c>
      <c r="DQ19" s="3">
        <f t="shared" si="27"/>
        <v>563365</v>
      </c>
      <c r="DR19" s="3">
        <f t="shared" si="27"/>
        <v>569845</v>
      </c>
      <c r="DS19" s="3">
        <f t="shared" si="27"/>
        <v>576325</v>
      </c>
      <c r="DT19" s="3">
        <f t="shared" si="27"/>
        <v>582805</v>
      </c>
      <c r="DU19" s="3">
        <f t="shared" si="27"/>
        <v>589285</v>
      </c>
      <c r="DV19" s="3">
        <f t="shared" si="27"/>
        <v>595765</v>
      </c>
      <c r="DW19" s="3">
        <f t="shared" si="27"/>
        <v>602245</v>
      </c>
      <c r="DX19" s="3">
        <f t="shared" si="27"/>
        <v>608725</v>
      </c>
      <c r="DY19" s="3">
        <f t="shared" si="27"/>
        <v>615205</v>
      </c>
      <c r="DZ19" s="3">
        <f t="shared" si="27"/>
        <v>621685</v>
      </c>
      <c r="EA19" s="3">
        <f t="shared" si="27"/>
        <v>628165</v>
      </c>
      <c r="EB19" s="3">
        <f t="shared" si="27"/>
        <v>634645</v>
      </c>
      <c r="EC19" s="3">
        <f t="shared" si="27"/>
        <v>641125</v>
      </c>
      <c r="ED19" s="3">
        <f t="shared" si="27"/>
        <v>647605</v>
      </c>
      <c r="EE19" s="3">
        <f t="shared" si="27"/>
        <v>654085</v>
      </c>
      <c r="EF19" s="3">
        <f t="shared" si="27"/>
        <v>660565</v>
      </c>
      <c r="EG19" s="3">
        <f t="shared" si="27"/>
        <v>667045</v>
      </c>
      <c r="EH19" s="3">
        <f t="shared" si="27"/>
        <v>673525</v>
      </c>
      <c r="EI19" s="3">
        <f t="shared" si="27"/>
        <v>680005</v>
      </c>
      <c r="EJ19" s="3">
        <f t="shared" si="27"/>
        <v>686485</v>
      </c>
      <c r="EK19" s="3">
        <f t="shared" si="27"/>
        <v>692965</v>
      </c>
      <c r="EL19" s="3">
        <f t="shared" si="27"/>
        <v>699445</v>
      </c>
      <c r="EM19" s="3">
        <f t="shared" si="27"/>
        <v>705925</v>
      </c>
      <c r="EN19" s="3">
        <f t="shared" si="27"/>
        <v>712405</v>
      </c>
      <c r="EO19" s="3">
        <f t="shared" si="27"/>
        <v>718885</v>
      </c>
      <c r="EP19" s="3">
        <f t="shared" si="27"/>
        <v>725365</v>
      </c>
      <c r="EQ19" s="3">
        <f t="shared" si="27"/>
        <v>731845</v>
      </c>
      <c r="ER19" s="3">
        <f t="shared" si="27"/>
        <v>738325</v>
      </c>
      <c r="ES19" s="3">
        <f t="shared" si="27"/>
        <v>744805</v>
      </c>
      <c r="ET19" s="3">
        <f t="shared" si="27"/>
        <v>751285</v>
      </c>
      <c r="EU19" s="3">
        <f t="shared" si="27"/>
        <v>757765</v>
      </c>
      <c r="EV19" s="3">
        <f t="shared" si="27"/>
        <v>764245</v>
      </c>
      <c r="EW19" s="3">
        <f t="shared" si="27"/>
        <v>770725</v>
      </c>
      <c r="EX19" s="3">
        <f t="shared" si="27"/>
        <v>777205</v>
      </c>
      <c r="EY19" s="3">
        <f t="shared" si="27"/>
        <v>783685</v>
      </c>
      <c r="EZ19" s="3">
        <f t="shared" si="27"/>
        <v>790165</v>
      </c>
      <c r="FA19" s="3">
        <f t="shared" si="27"/>
        <v>796645</v>
      </c>
      <c r="FB19" s="3">
        <f aca="true" t="shared" si="28" ref="FB19:FJ19">FA19+FB11+FB17</f>
        <v>803125</v>
      </c>
      <c r="FC19" s="3">
        <f t="shared" si="28"/>
        <v>809605</v>
      </c>
      <c r="FD19" s="3">
        <f t="shared" si="28"/>
        <v>816085</v>
      </c>
      <c r="FE19" s="3">
        <f t="shared" si="28"/>
        <v>822565</v>
      </c>
      <c r="FF19" s="3">
        <f t="shared" si="28"/>
        <v>829045</v>
      </c>
      <c r="FG19" s="3">
        <f t="shared" si="28"/>
        <v>835525</v>
      </c>
      <c r="FH19" s="3">
        <f t="shared" si="28"/>
        <v>842005</v>
      </c>
      <c r="FI19" s="3">
        <f t="shared" si="28"/>
        <v>848485</v>
      </c>
      <c r="FJ19" s="3">
        <f t="shared" si="28"/>
        <v>854965</v>
      </c>
      <c r="FK19" t="s">
        <v>5</v>
      </c>
    </row>
    <row r="20" spans="1:166" ht="12.75">
      <c r="A20" t="s">
        <v>29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2">
        <f>(V17+W11)*W9</f>
        <v>270</v>
      </c>
      <c r="X20" s="2">
        <f>(W17+X11)*X9</f>
        <v>1080</v>
      </c>
      <c r="Y20" s="2">
        <f>(X17+Y11)*Y9</f>
        <v>2700</v>
      </c>
      <c r="Z20" s="2">
        <f>(Y17+Z11)*Z9</f>
        <v>6480</v>
      </c>
      <c r="AA20" s="2">
        <f aca="true" t="shared" si="29" ref="AA20:CL20">(AA11+AA17)*AA9</f>
        <v>6480</v>
      </c>
      <c r="AB20" s="2">
        <f t="shared" si="29"/>
        <v>6480</v>
      </c>
      <c r="AC20" s="2">
        <f t="shared" si="29"/>
        <v>10512</v>
      </c>
      <c r="AD20" s="2">
        <f t="shared" si="29"/>
        <v>14256</v>
      </c>
      <c r="AE20" s="2">
        <f t="shared" si="29"/>
        <v>25110</v>
      </c>
      <c r="AF20" s="2">
        <f t="shared" si="29"/>
        <v>32400</v>
      </c>
      <c r="AG20" s="2">
        <f t="shared" si="29"/>
        <v>39690</v>
      </c>
      <c r="AH20" s="2">
        <f t="shared" si="29"/>
        <v>49410</v>
      </c>
      <c r="AI20" s="2">
        <f t="shared" si="29"/>
        <v>59130</v>
      </c>
      <c r="AJ20" s="2">
        <f t="shared" si="29"/>
        <v>68850</v>
      </c>
      <c r="AK20" s="2">
        <f t="shared" si="29"/>
        <v>78570</v>
      </c>
      <c r="AL20" s="2">
        <f t="shared" si="29"/>
        <v>88290</v>
      </c>
      <c r="AM20" s="2">
        <f t="shared" si="29"/>
        <v>95580</v>
      </c>
      <c r="AN20" s="2">
        <f t="shared" si="29"/>
        <v>100440</v>
      </c>
      <c r="AO20" s="2">
        <f t="shared" si="29"/>
        <v>104490</v>
      </c>
      <c r="AP20" s="2">
        <f t="shared" si="29"/>
        <v>109350</v>
      </c>
      <c r="AQ20" s="2">
        <f t="shared" si="29"/>
        <v>111780</v>
      </c>
      <c r="AR20" s="2">
        <f t="shared" si="29"/>
        <v>114210</v>
      </c>
      <c r="AS20" s="2">
        <f t="shared" si="29"/>
        <v>116640</v>
      </c>
      <c r="AT20" s="2">
        <f t="shared" si="29"/>
        <v>116640</v>
      </c>
      <c r="AU20" s="2">
        <f t="shared" si="29"/>
        <v>116640</v>
      </c>
      <c r="AV20" s="2">
        <f t="shared" si="29"/>
        <v>116640</v>
      </c>
      <c r="AW20" s="2">
        <f t="shared" si="29"/>
        <v>116640</v>
      </c>
      <c r="AX20" s="2">
        <f t="shared" si="29"/>
        <v>116640</v>
      </c>
      <c r="AY20" s="2">
        <f t="shared" si="29"/>
        <v>116640</v>
      </c>
      <c r="AZ20" s="2">
        <f t="shared" si="29"/>
        <v>116640</v>
      </c>
      <c r="BA20" s="2">
        <f t="shared" si="29"/>
        <v>116640</v>
      </c>
      <c r="BB20" s="2">
        <f t="shared" si="29"/>
        <v>116640</v>
      </c>
      <c r="BC20" s="2">
        <f t="shared" si="29"/>
        <v>116640</v>
      </c>
      <c r="BD20" s="2">
        <f t="shared" si="29"/>
        <v>116640</v>
      </c>
      <c r="BE20" s="2">
        <f t="shared" si="29"/>
        <v>116640</v>
      </c>
      <c r="BF20" s="2">
        <f t="shared" si="29"/>
        <v>116640</v>
      </c>
      <c r="BG20" s="2">
        <f t="shared" si="29"/>
        <v>116640</v>
      </c>
      <c r="BH20" s="2">
        <f t="shared" si="29"/>
        <v>116640</v>
      </c>
      <c r="BI20" s="2">
        <f t="shared" si="29"/>
        <v>116640</v>
      </c>
      <c r="BJ20" s="2">
        <f t="shared" si="29"/>
        <v>116640</v>
      </c>
      <c r="BK20" s="2">
        <f t="shared" si="29"/>
        <v>116640</v>
      </c>
      <c r="BL20" s="2">
        <f t="shared" si="29"/>
        <v>116640</v>
      </c>
      <c r="BM20" s="2">
        <f t="shared" si="29"/>
        <v>116640</v>
      </c>
      <c r="BN20" s="2">
        <f t="shared" si="29"/>
        <v>116640</v>
      </c>
      <c r="BO20" s="2">
        <f t="shared" si="29"/>
        <v>116640</v>
      </c>
      <c r="BP20" s="2">
        <f t="shared" si="29"/>
        <v>116640</v>
      </c>
      <c r="BQ20" s="2">
        <f t="shared" si="29"/>
        <v>116640</v>
      </c>
      <c r="BR20" s="2">
        <f t="shared" si="29"/>
        <v>116640</v>
      </c>
      <c r="BS20" s="2">
        <f t="shared" si="29"/>
        <v>116640</v>
      </c>
      <c r="BT20" s="2">
        <f t="shared" si="29"/>
        <v>116640</v>
      </c>
      <c r="BU20" s="2">
        <f t="shared" si="29"/>
        <v>116640</v>
      </c>
      <c r="BV20" s="2">
        <f t="shared" si="29"/>
        <v>116640</v>
      </c>
      <c r="BW20" s="2">
        <f t="shared" si="29"/>
        <v>116640</v>
      </c>
      <c r="BX20" s="2">
        <f t="shared" si="29"/>
        <v>116640</v>
      </c>
      <c r="BY20" s="2">
        <f t="shared" si="29"/>
        <v>116640</v>
      </c>
      <c r="BZ20" s="2">
        <f t="shared" si="29"/>
        <v>116640</v>
      </c>
      <c r="CA20" s="2">
        <f t="shared" si="29"/>
        <v>116640</v>
      </c>
      <c r="CB20" s="2">
        <f t="shared" si="29"/>
        <v>116640</v>
      </c>
      <c r="CC20" s="2">
        <f t="shared" si="29"/>
        <v>116640</v>
      </c>
      <c r="CD20" s="2">
        <f t="shared" si="29"/>
        <v>116640</v>
      </c>
      <c r="CE20" s="2">
        <f t="shared" si="29"/>
        <v>116640</v>
      </c>
      <c r="CF20" s="2">
        <f t="shared" si="29"/>
        <v>116640</v>
      </c>
      <c r="CG20" s="2">
        <f t="shared" si="29"/>
        <v>116640</v>
      </c>
      <c r="CH20" s="2">
        <f t="shared" si="29"/>
        <v>116640</v>
      </c>
      <c r="CI20" s="2">
        <f t="shared" si="29"/>
        <v>116640</v>
      </c>
      <c r="CJ20" s="2">
        <f t="shared" si="29"/>
        <v>116640</v>
      </c>
      <c r="CK20" s="2">
        <f t="shared" si="29"/>
        <v>116640</v>
      </c>
      <c r="CL20" s="2">
        <f t="shared" si="29"/>
        <v>116640</v>
      </c>
      <c r="CM20" s="2">
        <f aca="true" t="shared" si="30" ref="CM20:EX20">(CM11+CM17)*CM9</f>
        <v>116640</v>
      </c>
      <c r="CN20" s="2">
        <f t="shared" si="30"/>
        <v>116640</v>
      </c>
      <c r="CO20" s="2">
        <f t="shared" si="30"/>
        <v>116640</v>
      </c>
      <c r="CP20" s="2">
        <f t="shared" si="30"/>
        <v>116640</v>
      </c>
      <c r="CQ20" s="2">
        <f t="shared" si="30"/>
        <v>116640</v>
      </c>
      <c r="CR20" s="2">
        <f t="shared" si="30"/>
        <v>116640</v>
      </c>
      <c r="CS20" s="2">
        <f t="shared" si="30"/>
        <v>116640</v>
      </c>
      <c r="CT20" s="2">
        <f t="shared" si="30"/>
        <v>116640</v>
      </c>
      <c r="CU20" s="2">
        <f t="shared" si="30"/>
        <v>116640</v>
      </c>
      <c r="CV20" s="2">
        <f t="shared" si="30"/>
        <v>116640</v>
      </c>
      <c r="CW20" s="2">
        <f t="shared" si="30"/>
        <v>116640</v>
      </c>
      <c r="CX20" s="2">
        <f t="shared" si="30"/>
        <v>116640</v>
      </c>
      <c r="CY20" s="2">
        <f t="shared" si="30"/>
        <v>116640</v>
      </c>
      <c r="CZ20" s="2">
        <f t="shared" si="30"/>
        <v>116640</v>
      </c>
      <c r="DA20" s="2">
        <f t="shared" si="30"/>
        <v>116640</v>
      </c>
      <c r="DB20" s="2">
        <f t="shared" si="30"/>
        <v>116640</v>
      </c>
      <c r="DC20" s="2">
        <f t="shared" si="30"/>
        <v>116640</v>
      </c>
      <c r="DD20" s="2">
        <f t="shared" si="30"/>
        <v>116640</v>
      </c>
      <c r="DE20" s="2">
        <f t="shared" si="30"/>
        <v>116640</v>
      </c>
      <c r="DF20" s="2">
        <f t="shared" si="30"/>
        <v>116640</v>
      </c>
      <c r="DG20" s="2">
        <f t="shared" si="30"/>
        <v>116640</v>
      </c>
      <c r="DH20" s="2">
        <f t="shared" si="30"/>
        <v>116640</v>
      </c>
      <c r="DI20" s="2">
        <f t="shared" si="30"/>
        <v>116640</v>
      </c>
      <c r="DJ20" s="2">
        <f t="shared" si="30"/>
        <v>116640</v>
      </c>
      <c r="DK20" s="2">
        <f t="shared" si="30"/>
        <v>116640</v>
      </c>
      <c r="DL20" s="2">
        <f t="shared" si="30"/>
        <v>116640</v>
      </c>
      <c r="DM20" s="2">
        <f t="shared" si="30"/>
        <v>116640</v>
      </c>
      <c r="DN20" s="2">
        <f t="shared" si="30"/>
        <v>116640</v>
      </c>
      <c r="DO20" s="2">
        <f t="shared" si="30"/>
        <v>116640</v>
      </c>
      <c r="DP20" s="2">
        <f t="shared" si="30"/>
        <v>116640</v>
      </c>
      <c r="DQ20" s="2">
        <f t="shared" si="30"/>
        <v>116640</v>
      </c>
      <c r="DR20" s="2">
        <f t="shared" si="30"/>
        <v>116640</v>
      </c>
      <c r="DS20" s="2">
        <f t="shared" si="30"/>
        <v>116640</v>
      </c>
      <c r="DT20" s="2">
        <f t="shared" si="30"/>
        <v>116640</v>
      </c>
      <c r="DU20" s="2">
        <f t="shared" si="30"/>
        <v>116640</v>
      </c>
      <c r="DV20" s="2">
        <f t="shared" si="30"/>
        <v>116640</v>
      </c>
      <c r="DW20" s="2">
        <f t="shared" si="30"/>
        <v>116640</v>
      </c>
      <c r="DX20" s="2">
        <f t="shared" si="30"/>
        <v>116640</v>
      </c>
      <c r="DY20" s="2">
        <f t="shared" si="30"/>
        <v>116640</v>
      </c>
      <c r="DZ20" s="2">
        <f t="shared" si="30"/>
        <v>116640</v>
      </c>
      <c r="EA20" s="2">
        <f t="shared" si="30"/>
        <v>116640</v>
      </c>
      <c r="EB20" s="2">
        <f t="shared" si="30"/>
        <v>116640</v>
      </c>
      <c r="EC20" s="2">
        <f t="shared" si="30"/>
        <v>116640</v>
      </c>
      <c r="ED20" s="2">
        <f t="shared" si="30"/>
        <v>116640</v>
      </c>
      <c r="EE20" s="2">
        <f t="shared" si="30"/>
        <v>116640</v>
      </c>
      <c r="EF20" s="2">
        <f t="shared" si="30"/>
        <v>116640</v>
      </c>
      <c r="EG20" s="2">
        <f t="shared" si="30"/>
        <v>116640</v>
      </c>
      <c r="EH20" s="2">
        <f t="shared" si="30"/>
        <v>116640</v>
      </c>
      <c r="EI20" s="2">
        <f t="shared" si="30"/>
        <v>116640</v>
      </c>
      <c r="EJ20" s="2">
        <f t="shared" si="30"/>
        <v>116640</v>
      </c>
      <c r="EK20" s="2">
        <f t="shared" si="30"/>
        <v>116640</v>
      </c>
      <c r="EL20" s="2">
        <f t="shared" si="30"/>
        <v>116640</v>
      </c>
      <c r="EM20" s="2">
        <f t="shared" si="30"/>
        <v>116640</v>
      </c>
      <c r="EN20" s="2">
        <f t="shared" si="30"/>
        <v>116640</v>
      </c>
      <c r="EO20" s="2">
        <f t="shared" si="30"/>
        <v>116640</v>
      </c>
      <c r="EP20" s="2">
        <f t="shared" si="30"/>
        <v>116640</v>
      </c>
      <c r="EQ20" s="2">
        <f t="shared" si="30"/>
        <v>116640</v>
      </c>
      <c r="ER20" s="2">
        <f t="shared" si="30"/>
        <v>116640</v>
      </c>
      <c r="ES20" s="2">
        <f t="shared" si="30"/>
        <v>116640</v>
      </c>
      <c r="ET20" s="2">
        <f t="shared" si="30"/>
        <v>116640</v>
      </c>
      <c r="EU20" s="2">
        <f t="shared" si="30"/>
        <v>116640</v>
      </c>
      <c r="EV20" s="2">
        <f t="shared" si="30"/>
        <v>116640</v>
      </c>
      <c r="EW20" s="2">
        <f t="shared" si="30"/>
        <v>116640</v>
      </c>
      <c r="EX20" s="2">
        <f t="shared" si="30"/>
        <v>116640</v>
      </c>
      <c r="EY20" s="2">
        <f aca="true" t="shared" si="31" ref="EY20:FJ20">(EY11+EY17)*EY9</f>
        <v>116640</v>
      </c>
      <c r="EZ20" s="2">
        <f t="shared" si="31"/>
        <v>116640</v>
      </c>
      <c r="FA20" s="2">
        <f t="shared" si="31"/>
        <v>116640</v>
      </c>
      <c r="FB20" s="2">
        <f t="shared" si="31"/>
        <v>116640</v>
      </c>
      <c r="FC20" s="2">
        <f t="shared" si="31"/>
        <v>116640</v>
      </c>
      <c r="FD20" s="2">
        <f t="shared" si="31"/>
        <v>116640</v>
      </c>
      <c r="FE20" s="2">
        <f t="shared" si="31"/>
        <v>116640</v>
      </c>
      <c r="FF20" s="2">
        <f t="shared" si="31"/>
        <v>116640</v>
      </c>
      <c r="FG20" s="2">
        <f t="shared" si="31"/>
        <v>116640</v>
      </c>
      <c r="FH20" s="2">
        <f t="shared" si="31"/>
        <v>116640</v>
      </c>
      <c r="FI20" s="2">
        <f t="shared" si="31"/>
        <v>116640</v>
      </c>
      <c r="FJ20" s="2">
        <f t="shared" si="31"/>
        <v>116640</v>
      </c>
    </row>
    <row r="21" spans="1:167" ht="12.75">
      <c r="A21" t="s">
        <v>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f>V21+W20</f>
        <v>270</v>
      </c>
      <c r="X21" s="4">
        <f>W21+X20</f>
        <v>1350</v>
      </c>
      <c r="Y21" s="4">
        <f aca="true" t="shared" si="32" ref="Y21:CJ21">X21+Y20</f>
        <v>4050</v>
      </c>
      <c r="Z21" s="4">
        <f t="shared" si="32"/>
        <v>10530</v>
      </c>
      <c r="AA21" s="4">
        <f t="shared" si="32"/>
        <v>17010</v>
      </c>
      <c r="AB21" s="4">
        <f t="shared" si="32"/>
        <v>23490</v>
      </c>
      <c r="AC21" s="4">
        <f t="shared" si="32"/>
        <v>34002</v>
      </c>
      <c r="AD21" s="4">
        <f t="shared" si="32"/>
        <v>48258</v>
      </c>
      <c r="AE21" s="4">
        <f t="shared" si="32"/>
        <v>73368</v>
      </c>
      <c r="AF21" s="4">
        <f t="shared" si="32"/>
        <v>105768</v>
      </c>
      <c r="AG21" s="4">
        <f t="shared" si="32"/>
        <v>145458</v>
      </c>
      <c r="AH21" s="4">
        <f t="shared" si="32"/>
        <v>194868</v>
      </c>
      <c r="AI21" s="4">
        <f t="shared" si="32"/>
        <v>253998</v>
      </c>
      <c r="AJ21" s="4">
        <f t="shared" si="32"/>
        <v>322848</v>
      </c>
      <c r="AK21" s="4">
        <f t="shared" si="32"/>
        <v>401418</v>
      </c>
      <c r="AL21" s="4">
        <f t="shared" si="32"/>
        <v>489708</v>
      </c>
      <c r="AM21" s="4">
        <f t="shared" si="32"/>
        <v>585288</v>
      </c>
      <c r="AN21" s="4">
        <f t="shared" si="32"/>
        <v>685728</v>
      </c>
      <c r="AO21" s="4">
        <f t="shared" si="32"/>
        <v>790218</v>
      </c>
      <c r="AP21" s="4">
        <f t="shared" si="32"/>
        <v>899568</v>
      </c>
      <c r="AQ21" s="4">
        <f t="shared" si="32"/>
        <v>1011348</v>
      </c>
      <c r="AR21" s="4">
        <f t="shared" si="32"/>
        <v>1125558</v>
      </c>
      <c r="AS21" s="4">
        <f t="shared" si="32"/>
        <v>1242198</v>
      </c>
      <c r="AT21" s="4">
        <f t="shared" si="32"/>
        <v>1358838</v>
      </c>
      <c r="AU21" s="4">
        <f t="shared" si="32"/>
        <v>1475478</v>
      </c>
      <c r="AV21" s="4">
        <f t="shared" si="32"/>
        <v>1592118</v>
      </c>
      <c r="AW21" s="4">
        <f t="shared" si="32"/>
        <v>1708758</v>
      </c>
      <c r="AX21" s="4">
        <f t="shared" si="32"/>
        <v>1825398</v>
      </c>
      <c r="AY21" s="4">
        <f t="shared" si="32"/>
        <v>1942038</v>
      </c>
      <c r="AZ21" s="4">
        <f t="shared" si="32"/>
        <v>2058678</v>
      </c>
      <c r="BA21" s="4">
        <f t="shared" si="32"/>
        <v>2175318</v>
      </c>
      <c r="BB21" s="4">
        <f t="shared" si="32"/>
        <v>2291958</v>
      </c>
      <c r="BC21" s="4">
        <f t="shared" si="32"/>
        <v>2408598</v>
      </c>
      <c r="BD21" s="4">
        <f t="shared" si="32"/>
        <v>2525238</v>
      </c>
      <c r="BE21" s="4">
        <f t="shared" si="32"/>
        <v>2641878</v>
      </c>
      <c r="BF21" s="4">
        <f t="shared" si="32"/>
        <v>2758518</v>
      </c>
      <c r="BG21" s="4">
        <f t="shared" si="32"/>
        <v>2875158</v>
      </c>
      <c r="BH21" s="4">
        <f t="shared" si="32"/>
        <v>2991798</v>
      </c>
      <c r="BI21" s="4">
        <f t="shared" si="32"/>
        <v>3108438</v>
      </c>
      <c r="BJ21" s="4">
        <f t="shared" si="32"/>
        <v>3225078</v>
      </c>
      <c r="BK21" s="4">
        <f t="shared" si="32"/>
        <v>3341718</v>
      </c>
      <c r="BL21" s="4">
        <f t="shared" si="32"/>
        <v>3458358</v>
      </c>
      <c r="BM21" s="4">
        <f t="shared" si="32"/>
        <v>3574998</v>
      </c>
      <c r="BN21" s="4">
        <f t="shared" si="32"/>
        <v>3691638</v>
      </c>
      <c r="BO21" s="4">
        <f t="shared" si="32"/>
        <v>3808278</v>
      </c>
      <c r="BP21" s="4">
        <f t="shared" si="32"/>
        <v>3924918</v>
      </c>
      <c r="BQ21" s="4">
        <f t="shared" si="32"/>
        <v>4041558</v>
      </c>
      <c r="BR21" s="4">
        <f t="shared" si="32"/>
        <v>4158198</v>
      </c>
      <c r="BS21" s="4">
        <f t="shared" si="32"/>
        <v>4274838</v>
      </c>
      <c r="BT21" s="4">
        <f t="shared" si="32"/>
        <v>4391478</v>
      </c>
      <c r="BU21" s="4">
        <f t="shared" si="32"/>
        <v>4508118</v>
      </c>
      <c r="BV21" s="4">
        <f t="shared" si="32"/>
        <v>4624758</v>
      </c>
      <c r="BW21" s="4">
        <f t="shared" si="32"/>
        <v>4741398</v>
      </c>
      <c r="BX21" s="4">
        <f t="shared" si="32"/>
        <v>4858038</v>
      </c>
      <c r="BY21" s="4">
        <f t="shared" si="32"/>
        <v>4974678</v>
      </c>
      <c r="BZ21" s="4">
        <f t="shared" si="32"/>
        <v>5091318</v>
      </c>
      <c r="CA21" s="4">
        <f t="shared" si="32"/>
        <v>5207958</v>
      </c>
      <c r="CB21" s="4">
        <f t="shared" si="32"/>
        <v>5324598</v>
      </c>
      <c r="CC21" s="4">
        <f t="shared" si="32"/>
        <v>5441238</v>
      </c>
      <c r="CD21" s="4">
        <f t="shared" si="32"/>
        <v>5557878</v>
      </c>
      <c r="CE21" s="4">
        <f t="shared" si="32"/>
        <v>5674518</v>
      </c>
      <c r="CF21" s="4">
        <f t="shared" si="32"/>
        <v>5791158</v>
      </c>
      <c r="CG21" s="4">
        <f t="shared" si="32"/>
        <v>5907798</v>
      </c>
      <c r="CH21" s="4">
        <f t="shared" si="32"/>
        <v>6024438</v>
      </c>
      <c r="CI21" s="4">
        <f t="shared" si="32"/>
        <v>6141078</v>
      </c>
      <c r="CJ21" s="4">
        <f t="shared" si="32"/>
        <v>6257718</v>
      </c>
      <c r="CK21" s="4">
        <f aca="true" t="shared" si="33" ref="CK21:EV21">CJ21+CK20</f>
        <v>6374358</v>
      </c>
      <c r="CL21" s="4">
        <f t="shared" si="33"/>
        <v>6490998</v>
      </c>
      <c r="CM21" s="4">
        <f t="shared" si="33"/>
        <v>6607638</v>
      </c>
      <c r="CN21" s="4">
        <f t="shared" si="33"/>
        <v>6724278</v>
      </c>
      <c r="CO21" s="4">
        <f t="shared" si="33"/>
        <v>6840918</v>
      </c>
      <c r="CP21" s="4">
        <f t="shared" si="33"/>
        <v>6957558</v>
      </c>
      <c r="CQ21" s="4">
        <f t="shared" si="33"/>
        <v>7074198</v>
      </c>
      <c r="CR21" s="4">
        <f t="shared" si="33"/>
        <v>7190838</v>
      </c>
      <c r="CS21" s="4">
        <f t="shared" si="33"/>
        <v>7307478</v>
      </c>
      <c r="CT21" s="4">
        <f t="shared" si="33"/>
        <v>7424118</v>
      </c>
      <c r="CU21" s="4">
        <f t="shared" si="33"/>
        <v>7540758</v>
      </c>
      <c r="CV21" s="4">
        <f t="shared" si="33"/>
        <v>7657398</v>
      </c>
      <c r="CW21" s="4">
        <f t="shared" si="33"/>
        <v>7774038</v>
      </c>
      <c r="CX21" s="4">
        <f t="shared" si="33"/>
        <v>7890678</v>
      </c>
      <c r="CY21" s="4">
        <f t="shared" si="33"/>
        <v>8007318</v>
      </c>
      <c r="CZ21" s="4">
        <f t="shared" si="33"/>
        <v>8123958</v>
      </c>
      <c r="DA21" s="4">
        <f t="shared" si="33"/>
        <v>8240598</v>
      </c>
      <c r="DB21" s="4">
        <f t="shared" si="33"/>
        <v>8357238</v>
      </c>
      <c r="DC21" s="4">
        <f t="shared" si="33"/>
        <v>8473878</v>
      </c>
      <c r="DD21" s="4">
        <f t="shared" si="33"/>
        <v>8590518</v>
      </c>
      <c r="DE21" s="4">
        <f t="shared" si="33"/>
        <v>8707158</v>
      </c>
      <c r="DF21" s="4">
        <f t="shared" si="33"/>
        <v>8823798</v>
      </c>
      <c r="DG21" s="4">
        <f t="shared" si="33"/>
        <v>8940438</v>
      </c>
      <c r="DH21" s="4">
        <f t="shared" si="33"/>
        <v>9057078</v>
      </c>
      <c r="DI21" s="4">
        <f t="shared" si="33"/>
        <v>9173718</v>
      </c>
      <c r="DJ21" s="4">
        <f t="shared" si="33"/>
        <v>9290358</v>
      </c>
      <c r="DK21" s="4">
        <f t="shared" si="33"/>
        <v>9406998</v>
      </c>
      <c r="DL21" s="4">
        <f t="shared" si="33"/>
        <v>9523638</v>
      </c>
      <c r="DM21" s="4">
        <f t="shared" si="33"/>
        <v>9640278</v>
      </c>
      <c r="DN21" s="4">
        <f t="shared" si="33"/>
        <v>9756918</v>
      </c>
      <c r="DO21" s="4">
        <f t="shared" si="33"/>
        <v>9873558</v>
      </c>
      <c r="DP21" s="4">
        <f t="shared" si="33"/>
        <v>9990198</v>
      </c>
      <c r="DQ21" s="4">
        <f t="shared" si="33"/>
        <v>10106838</v>
      </c>
      <c r="DR21" s="4">
        <f t="shared" si="33"/>
        <v>10223478</v>
      </c>
      <c r="DS21" s="4">
        <f t="shared" si="33"/>
        <v>10340118</v>
      </c>
      <c r="DT21" s="4">
        <f t="shared" si="33"/>
        <v>10456758</v>
      </c>
      <c r="DU21" s="4">
        <f t="shared" si="33"/>
        <v>10573398</v>
      </c>
      <c r="DV21" s="4">
        <f t="shared" si="33"/>
        <v>10690038</v>
      </c>
      <c r="DW21" s="4">
        <f t="shared" si="33"/>
        <v>10806678</v>
      </c>
      <c r="DX21" s="4">
        <f t="shared" si="33"/>
        <v>10923318</v>
      </c>
      <c r="DY21" s="4">
        <f t="shared" si="33"/>
        <v>11039958</v>
      </c>
      <c r="DZ21" s="4">
        <f t="shared" si="33"/>
        <v>11156598</v>
      </c>
      <c r="EA21" s="4">
        <f t="shared" si="33"/>
        <v>11273238</v>
      </c>
      <c r="EB21" s="4">
        <f t="shared" si="33"/>
        <v>11389878</v>
      </c>
      <c r="EC21" s="4">
        <f t="shared" si="33"/>
        <v>11506518</v>
      </c>
      <c r="ED21" s="4">
        <f t="shared" si="33"/>
        <v>11623158</v>
      </c>
      <c r="EE21" s="4">
        <f t="shared" si="33"/>
        <v>11739798</v>
      </c>
      <c r="EF21" s="4">
        <f t="shared" si="33"/>
        <v>11856438</v>
      </c>
      <c r="EG21" s="4">
        <f t="shared" si="33"/>
        <v>11973078</v>
      </c>
      <c r="EH21" s="4">
        <f t="shared" si="33"/>
        <v>12089718</v>
      </c>
      <c r="EI21" s="4">
        <f t="shared" si="33"/>
        <v>12206358</v>
      </c>
      <c r="EJ21" s="4">
        <f t="shared" si="33"/>
        <v>12322998</v>
      </c>
      <c r="EK21" s="4">
        <f t="shared" si="33"/>
        <v>12439638</v>
      </c>
      <c r="EL21" s="4">
        <f t="shared" si="33"/>
        <v>12556278</v>
      </c>
      <c r="EM21" s="4">
        <f t="shared" si="33"/>
        <v>12672918</v>
      </c>
      <c r="EN21" s="4">
        <f t="shared" si="33"/>
        <v>12789558</v>
      </c>
      <c r="EO21" s="4">
        <f t="shared" si="33"/>
        <v>12906198</v>
      </c>
      <c r="EP21" s="4">
        <f t="shared" si="33"/>
        <v>13022838</v>
      </c>
      <c r="EQ21" s="4">
        <f t="shared" si="33"/>
        <v>13139478</v>
      </c>
      <c r="ER21" s="4">
        <f t="shared" si="33"/>
        <v>13256118</v>
      </c>
      <c r="ES21" s="4">
        <f t="shared" si="33"/>
        <v>13372758</v>
      </c>
      <c r="ET21" s="4">
        <f t="shared" si="33"/>
        <v>13489398</v>
      </c>
      <c r="EU21" s="4">
        <f t="shared" si="33"/>
        <v>13606038</v>
      </c>
      <c r="EV21" s="4">
        <f t="shared" si="33"/>
        <v>13722678</v>
      </c>
      <c r="EW21" s="4">
        <f aca="true" t="shared" si="34" ref="EW21:FJ21">EV21+EW20</f>
        <v>13839318</v>
      </c>
      <c r="EX21" s="4">
        <f t="shared" si="34"/>
        <v>13955958</v>
      </c>
      <c r="EY21" s="4">
        <f t="shared" si="34"/>
        <v>14072598</v>
      </c>
      <c r="EZ21" s="4">
        <f t="shared" si="34"/>
        <v>14189238</v>
      </c>
      <c r="FA21" s="4">
        <f t="shared" si="34"/>
        <v>14305878</v>
      </c>
      <c r="FB21" s="4">
        <f t="shared" si="34"/>
        <v>14422518</v>
      </c>
      <c r="FC21" s="4">
        <f t="shared" si="34"/>
        <v>14539158</v>
      </c>
      <c r="FD21" s="4">
        <f t="shared" si="34"/>
        <v>14655798</v>
      </c>
      <c r="FE21" s="4">
        <f t="shared" si="34"/>
        <v>14772438</v>
      </c>
      <c r="FF21" s="4">
        <f t="shared" si="34"/>
        <v>14889078</v>
      </c>
      <c r="FG21" s="4">
        <f t="shared" si="34"/>
        <v>15005718</v>
      </c>
      <c r="FH21" s="4">
        <f t="shared" si="34"/>
        <v>15122358</v>
      </c>
      <c r="FI21" s="4">
        <f t="shared" si="34"/>
        <v>15238998</v>
      </c>
      <c r="FJ21" s="4">
        <f t="shared" si="34"/>
        <v>15355638</v>
      </c>
      <c r="FK21" t="s">
        <v>7</v>
      </c>
    </row>
    <row r="22" spans="2:16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</row>
    <row r="23" spans="1:166" ht="12.75">
      <c r="A23" t="s">
        <v>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f>(X6*450)+(X13*250)</f>
        <v>1350</v>
      </c>
      <c r="Y23" s="4">
        <f>(Y6*450)+(Y13*250)</f>
        <v>2700</v>
      </c>
      <c r="Z23" s="4">
        <f>(Z6*450)+(Z13*250)</f>
        <v>2700</v>
      </c>
      <c r="AA23" s="4">
        <f>(AA6*450)+(AA13*250)</f>
        <v>750</v>
      </c>
      <c r="AB23" s="4">
        <f aca="true" t="shared" si="35" ref="AB23:CM23">(AB6*450)+(AB13*250)</f>
        <v>1500</v>
      </c>
      <c r="AC23" s="4">
        <f t="shared" si="35"/>
        <v>1750</v>
      </c>
      <c r="AD23" s="4">
        <f t="shared" si="35"/>
        <v>1500</v>
      </c>
      <c r="AE23" s="4">
        <f t="shared" si="35"/>
        <v>2250</v>
      </c>
      <c r="AF23" s="4">
        <f t="shared" si="35"/>
        <v>2250</v>
      </c>
      <c r="AG23" s="4">
        <f t="shared" si="35"/>
        <v>2250</v>
      </c>
      <c r="AH23" s="4">
        <f t="shared" si="35"/>
        <v>3000</v>
      </c>
      <c r="AI23" s="4">
        <f t="shared" si="35"/>
        <v>3000</v>
      </c>
      <c r="AJ23" s="4">
        <f t="shared" si="35"/>
        <v>3000</v>
      </c>
      <c r="AK23" s="4">
        <f t="shared" si="35"/>
        <v>3000</v>
      </c>
      <c r="AL23" s="4">
        <f t="shared" si="35"/>
        <v>3000</v>
      </c>
      <c r="AM23" s="4">
        <f t="shared" si="35"/>
        <v>3000</v>
      </c>
      <c r="AN23" s="4">
        <f t="shared" si="35"/>
        <v>3000</v>
      </c>
      <c r="AO23" s="4">
        <f t="shared" si="35"/>
        <v>3000</v>
      </c>
      <c r="AP23" s="4">
        <f t="shared" si="35"/>
        <v>3000</v>
      </c>
      <c r="AQ23" s="4">
        <f t="shared" si="35"/>
        <v>3000</v>
      </c>
      <c r="AR23" s="4">
        <f t="shared" si="35"/>
        <v>3000</v>
      </c>
      <c r="AS23" s="4">
        <f t="shared" si="35"/>
        <v>3000</v>
      </c>
      <c r="AT23" s="4">
        <f t="shared" si="35"/>
        <v>3000</v>
      </c>
      <c r="AU23" s="4">
        <f t="shared" si="35"/>
        <v>3000</v>
      </c>
      <c r="AV23" s="4">
        <f t="shared" si="35"/>
        <v>3000</v>
      </c>
      <c r="AW23" s="4">
        <f t="shared" si="35"/>
        <v>3000</v>
      </c>
      <c r="AX23" s="4">
        <f t="shared" si="35"/>
        <v>3000</v>
      </c>
      <c r="AY23" s="4">
        <f t="shared" si="35"/>
        <v>3000</v>
      </c>
      <c r="AZ23" s="4">
        <f t="shared" si="35"/>
        <v>3000</v>
      </c>
      <c r="BA23" s="4">
        <f t="shared" si="35"/>
        <v>3000</v>
      </c>
      <c r="BB23" s="4">
        <f t="shared" si="35"/>
        <v>3000</v>
      </c>
      <c r="BC23" s="4">
        <f t="shared" si="35"/>
        <v>3000</v>
      </c>
      <c r="BD23" s="4">
        <f t="shared" si="35"/>
        <v>3000</v>
      </c>
      <c r="BE23" s="4">
        <f t="shared" si="35"/>
        <v>3000</v>
      </c>
      <c r="BF23" s="4">
        <f t="shared" si="35"/>
        <v>3000</v>
      </c>
      <c r="BG23" s="4">
        <f t="shared" si="35"/>
        <v>3000</v>
      </c>
      <c r="BH23" s="4">
        <f t="shared" si="35"/>
        <v>3000</v>
      </c>
      <c r="BI23" s="4">
        <f t="shared" si="35"/>
        <v>3000</v>
      </c>
      <c r="BJ23" s="4">
        <f t="shared" si="35"/>
        <v>3000</v>
      </c>
      <c r="BK23" s="4">
        <f t="shared" si="35"/>
        <v>3000</v>
      </c>
      <c r="BL23" s="4">
        <f t="shared" si="35"/>
        <v>3000</v>
      </c>
      <c r="BM23" s="4">
        <f t="shared" si="35"/>
        <v>3000</v>
      </c>
      <c r="BN23" s="4">
        <f t="shared" si="35"/>
        <v>3000</v>
      </c>
      <c r="BO23" s="4">
        <f t="shared" si="35"/>
        <v>3000</v>
      </c>
      <c r="BP23" s="4">
        <f t="shared" si="35"/>
        <v>3000</v>
      </c>
      <c r="BQ23" s="4">
        <f t="shared" si="35"/>
        <v>3000</v>
      </c>
      <c r="BR23" s="4">
        <f t="shared" si="35"/>
        <v>3000</v>
      </c>
      <c r="BS23" s="4">
        <f t="shared" si="35"/>
        <v>3000</v>
      </c>
      <c r="BT23" s="4">
        <f t="shared" si="35"/>
        <v>3000</v>
      </c>
      <c r="BU23" s="4">
        <f t="shared" si="35"/>
        <v>3000</v>
      </c>
      <c r="BV23" s="4">
        <f t="shared" si="35"/>
        <v>3000</v>
      </c>
      <c r="BW23" s="4">
        <f t="shared" si="35"/>
        <v>3000</v>
      </c>
      <c r="BX23" s="4">
        <f t="shared" si="35"/>
        <v>3000</v>
      </c>
      <c r="BY23" s="4">
        <f t="shared" si="35"/>
        <v>3000</v>
      </c>
      <c r="BZ23" s="4">
        <f t="shared" si="35"/>
        <v>3000</v>
      </c>
      <c r="CA23" s="4">
        <f t="shared" si="35"/>
        <v>3000</v>
      </c>
      <c r="CB23" s="4">
        <f t="shared" si="35"/>
        <v>3000</v>
      </c>
      <c r="CC23" s="4">
        <f t="shared" si="35"/>
        <v>3000</v>
      </c>
      <c r="CD23" s="4">
        <f t="shared" si="35"/>
        <v>3000</v>
      </c>
      <c r="CE23" s="4">
        <f t="shared" si="35"/>
        <v>3000</v>
      </c>
      <c r="CF23" s="4">
        <f t="shared" si="35"/>
        <v>3000</v>
      </c>
      <c r="CG23" s="4">
        <f t="shared" si="35"/>
        <v>3000</v>
      </c>
      <c r="CH23" s="4">
        <f t="shared" si="35"/>
        <v>3000</v>
      </c>
      <c r="CI23" s="4">
        <f t="shared" si="35"/>
        <v>3000</v>
      </c>
      <c r="CJ23" s="4">
        <f t="shared" si="35"/>
        <v>3000</v>
      </c>
      <c r="CK23" s="4">
        <f t="shared" si="35"/>
        <v>3000</v>
      </c>
      <c r="CL23" s="4">
        <f t="shared" si="35"/>
        <v>3000</v>
      </c>
      <c r="CM23" s="4">
        <f t="shared" si="35"/>
        <v>3000</v>
      </c>
      <c r="CN23" s="4">
        <f aca="true" t="shared" si="36" ref="CN23:EY23">(CN6*450)+(CN13*250)</f>
        <v>3000</v>
      </c>
      <c r="CO23" s="4">
        <f t="shared" si="36"/>
        <v>3000</v>
      </c>
      <c r="CP23" s="4">
        <f t="shared" si="36"/>
        <v>3000</v>
      </c>
      <c r="CQ23" s="4">
        <f t="shared" si="36"/>
        <v>3000</v>
      </c>
      <c r="CR23" s="4">
        <f t="shared" si="36"/>
        <v>3000</v>
      </c>
      <c r="CS23" s="4">
        <f t="shared" si="36"/>
        <v>3000</v>
      </c>
      <c r="CT23" s="4">
        <f t="shared" si="36"/>
        <v>3000</v>
      </c>
      <c r="CU23" s="4">
        <f t="shared" si="36"/>
        <v>3000</v>
      </c>
      <c r="CV23" s="4">
        <f t="shared" si="36"/>
        <v>3000</v>
      </c>
      <c r="CW23" s="4">
        <f t="shared" si="36"/>
        <v>3000</v>
      </c>
      <c r="CX23" s="4">
        <f t="shared" si="36"/>
        <v>3000</v>
      </c>
      <c r="CY23" s="4">
        <f t="shared" si="36"/>
        <v>3000</v>
      </c>
      <c r="CZ23" s="4">
        <f t="shared" si="36"/>
        <v>3000</v>
      </c>
      <c r="DA23" s="4">
        <f t="shared" si="36"/>
        <v>3000</v>
      </c>
      <c r="DB23" s="4">
        <f t="shared" si="36"/>
        <v>3000</v>
      </c>
      <c r="DC23" s="4">
        <f t="shared" si="36"/>
        <v>3000</v>
      </c>
      <c r="DD23" s="4">
        <f t="shared" si="36"/>
        <v>3000</v>
      </c>
      <c r="DE23" s="4">
        <f t="shared" si="36"/>
        <v>3000</v>
      </c>
      <c r="DF23" s="4">
        <f t="shared" si="36"/>
        <v>3000</v>
      </c>
      <c r="DG23" s="4">
        <f t="shared" si="36"/>
        <v>3000</v>
      </c>
      <c r="DH23" s="4">
        <f t="shared" si="36"/>
        <v>3000</v>
      </c>
      <c r="DI23" s="4">
        <f t="shared" si="36"/>
        <v>3000</v>
      </c>
      <c r="DJ23" s="4">
        <f t="shared" si="36"/>
        <v>3000</v>
      </c>
      <c r="DK23" s="4">
        <f t="shared" si="36"/>
        <v>3000</v>
      </c>
      <c r="DL23" s="4">
        <f t="shared" si="36"/>
        <v>3000</v>
      </c>
      <c r="DM23" s="4">
        <f t="shared" si="36"/>
        <v>3000</v>
      </c>
      <c r="DN23" s="4">
        <f t="shared" si="36"/>
        <v>3000</v>
      </c>
      <c r="DO23" s="4">
        <f t="shared" si="36"/>
        <v>3000</v>
      </c>
      <c r="DP23" s="4">
        <f t="shared" si="36"/>
        <v>3000</v>
      </c>
      <c r="DQ23" s="4">
        <f t="shared" si="36"/>
        <v>3000</v>
      </c>
      <c r="DR23" s="4">
        <f t="shared" si="36"/>
        <v>3000</v>
      </c>
      <c r="DS23" s="4">
        <f t="shared" si="36"/>
        <v>3000</v>
      </c>
      <c r="DT23" s="4">
        <f t="shared" si="36"/>
        <v>3000</v>
      </c>
      <c r="DU23" s="4">
        <f t="shared" si="36"/>
        <v>3000</v>
      </c>
      <c r="DV23" s="4">
        <f t="shared" si="36"/>
        <v>3000</v>
      </c>
      <c r="DW23" s="4">
        <f t="shared" si="36"/>
        <v>3000</v>
      </c>
      <c r="DX23" s="4">
        <f t="shared" si="36"/>
        <v>3000</v>
      </c>
      <c r="DY23" s="4">
        <f t="shared" si="36"/>
        <v>3000</v>
      </c>
      <c r="DZ23" s="4">
        <f t="shared" si="36"/>
        <v>3000</v>
      </c>
      <c r="EA23" s="4">
        <f t="shared" si="36"/>
        <v>3000</v>
      </c>
      <c r="EB23" s="4">
        <f t="shared" si="36"/>
        <v>3000</v>
      </c>
      <c r="EC23" s="4">
        <f t="shared" si="36"/>
        <v>3000</v>
      </c>
      <c r="ED23" s="4">
        <f t="shared" si="36"/>
        <v>3000</v>
      </c>
      <c r="EE23" s="4">
        <f t="shared" si="36"/>
        <v>3000</v>
      </c>
      <c r="EF23" s="4">
        <f t="shared" si="36"/>
        <v>3000</v>
      </c>
      <c r="EG23" s="4">
        <f t="shared" si="36"/>
        <v>3000</v>
      </c>
      <c r="EH23" s="4">
        <f t="shared" si="36"/>
        <v>3000</v>
      </c>
      <c r="EI23" s="4">
        <f t="shared" si="36"/>
        <v>3000</v>
      </c>
      <c r="EJ23" s="4">
        <f t="shared" si="36"/>
        <v>3000</v>
      </c>
      <c r="EK23" s="4">
        <f t="shared" si="36"/>
        <v>3000</v>
      </c>
      <c r="EL23" s="4">
        <f t="shared" si="36"/>
        <v>3000</v>
      </c>
      <c r="EM23" s="4">
        <f t="shared" si="36"/>
        <v>3000</v>
      </c>
      <c r="EN23" s="4">
        <f t="shared" si="36"/>
        <v>3000</v>
      </c>
      <c r="EO23" s="4">
        <f t="shared" si="36"/>
        <v>3000</v>
      </c>
      <c r="EP23" s="4">
        <f t="shared" si="36"/>
        <v>3000</v>
      </c>
      <c r="EQ23" s="4">
        <f t="shared" si="36"/>
        <v>3000</v>
      </c>
      <c r="ER23" s="4">
        <f t="shared" si="36"/>
        <v>3000</v>
      </c>
      <c r="ES23" s="4">
        <f t="shared" si="36"/>
        <v>3000</v>
      </c>
      <c r="ET23" s="4">
        <f t="shared" si="36"/>
        <v>3000</v>
      </c>
      <c r="EU23" s="4">
        <f t="shared" si="36"/>
        <v>3000</v>
      </c>
      <c r="EV23" s="4">
        <f t="shared" si="36"/>
        <v>3000</v>
      </c>
      <c r="EW23" s="4">
        <f t="shared" si="36"/>
        <v>3000</v>
      </c>
      <c r="EX23" s="4">
        <f t="shared" si="36"/>
        <v>3000</v>
      </c>
      <c r="EY23" s="4">
        <f t="shared" si="36"/>
        <v>3000</v>
      </c>
      <c r="EZ23" s="4">
        <f aca="true" t="shared" si="37" ref="EZ23:FJ23">(EZ6*450)+(EZ13*250)</f>
        <v>3000</v>
      </c>
      <c r="FA23" s="4">
        <f t="shared" si="37"/>
        <v>3000</v>
      </c>
      <c r="FB23" s="4">
        <f t="shared" si="37"/>
        <v>3000</v>
      </c>
      <c r="FC23" s="4">
        <f t="shared" si="37"/>
        <v>3000</v>
      </c>
      <c r="FD23" s="4">
        <f t="shared" si="37"/>
        <v>3000</v>
      </c>
      <c r="FE23" s="4">
        <f t="shared" si="37"/>
        <v>3000</v>
      </c>
      <c r="FF23" s="4">
        <f t="shared" si="37"/>
        <v>3000</v>
      </c>
      <c r="FG23" s="4">
        <f t="shared" si="37"/>
        <v>3000</v>
      </c>
      <c r="FH23" s="4">
        <f t="shared" si="37"/>
        <v>3000</v>
      </c>
      <c r="FI23" s="4">
        <f t="shared" si="37"/>
        <v>3000</v>
      </c>
      <c r="FJ23" s="4">
        <f t="shared" si="37"/>
        <v>3000</v>
      </c>
    </row>
    <row r="24" spans="1:166" ht="12.75">
      <c r="A2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ht="12.75">
      <c r="A25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15</v>
      </c>
      <c r="X25" s="4">
        <v>15</v>
      </c>
      <c r="Y25" s="4">
        <v>15</v>
      </c>
      <c r="Z25" s="4">
        <v>15</v>
      </c>
      <c r="AA25" s="4">
        <v>15</v>
      </c>
      <c r="AB25" s="4">
        <v>15</v>
      </c>
      <c r="AC25" s="4">
        <v>15</v>
      </c>
      <c r="AD25" s="4">
        <v>15</v>
      </c>
      <c r="AE25" s="4">
        <v>15</v>
      </c>
      <c r="AF25" s="4">
        <v>15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</row>
    <row r="26" spans="1:166" ht="12.75">
      <c r="A26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200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100</v>
      </c>
      <c r="AF26" s="4">
        <v>100</v>
      </c>
      <c r="AG26" s="4">
        <v>100</v>
      </c>
      <c r="AH26" s="4">
        <v>100</v>
      </c>
      <c r="AI26" s="4">
        <v>100</v>
      </c>
      <c r="AJ26" s="4">
        <v>100</v>
      </c>
      <c r="AK26" s="4">
        <v>100</v>
      </c>
      <c r="AL26" s="4">
        <v>100</v>
      </c>
      <c r="AM26" s="4">
        <v>100</v>
      </c>
      <c r="AN26" s="4">
        <v>100</v>
      </c>
      <c r="AO26" s="4">
        <v>100</v>
      </c>
      <c r="AP26" s="4">
        <v>100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</row>
    <row r="27" spans="1:166" ht="12.75">
      <c r="A27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f>(W11+W17)*76</f>
        <v>3420</v>
      </c>
      <c r="X27" s="4">
        <f aca="true" t="shared" si="38" ref="X27:CI27">(X11+X17)*76</f>
        <v>13680</v>
      </c>
      <c r="Y27" s="4">
        <f t="shared" si="38"/>
        <v>34200</v>
      </c>
      <c r="Z27" s="4">
        <f t="shared" si="38"/>
        <v>54720</v>
      </c>
      <c r="AA27" s="4">
        <f t="shared" si="38"/>
        <v>54720</v>
      </c>
      <c r="AB27" s="4">
        <f t="shared" si="38"/>
        <v>54720</v>
      </c>
      <c r="AC27" s="4">
        <f t="shared" si="38"/>
        <v>55480</v>
      </c>
      <c r="AD27" s="4">
        <f t="shared" si="38"/>
        <v>75240</v>
      </c>
      <c r="AE27" s="4">
        <f t="shared" si="38"/>
        <v>106020</v>
      </c>
      <c r="AF27" s="4">
        <f t="shared" si="38"/>
        <v>136800</v>
      </c>
      <c r="AG27" s="4">
        <f t="shared" si="38"/>
        <v>167580</v>
      </c>
      <c r="AH27" s="4">
        <f t="shared" si="38"/>
        <v>208620</v>
      </c>
      <c r="AI27" s="4">
        <f t="shared" si="38"/>
        <v>249660</v>
      </c>
      <c r="AJ27" s="4">
        <f t="shared" si="38"/>
        <v>290700</v>
      </c>
      <c r="AK27" s="4">
        <f t="shared" si="38"/>
        <v>331740</v>
      </c>
      <c r="AL27" s="4">
        <f t="shared" si="38"/>
        <v>372780</v>
      </c>
      <c r="AM27" s="4">
        <f t="shared" si="38"/>
        <v>403560</v>
      </c>
      <c r="AN27" s="4">
        <f t="shared" si="38"/>
        <v>424080</v>
      </c>
      <c r="AO27" s="4">
        <f t="shared" si="38"/>
        <v>441180</v>
      </c>
      <c r="AP27" s="4">
        <f t="shared" si="38"/>
        <v>461700</v>
      </c>
      <c r="AQ27" s="4">
        <f t="shared" si="38"/>
        <v>471960</v>
      </c>
      <c r="AR27" s="4">
        <f t="shared" si="38"/>
        <v>482220</v>
      </c>
      <c r="AS27" s="4">
        <f t="shared" si="38"/>
        <v>492480</v>
      </c>
      <c r="AT27" s="4">
        <f t="shared" si="38"/>
        <v>492480</v>
      </c>
      <c r="AU27" s="4">
        <f t="shared" si="38"/>
        <v>492480</v>
      </c>
      <c r="AV27" s="4">
        <f t="shared" si="38"/>
        <v>492480</v>
      </c>
      <c r="AW27" s="4">
        <f t="shared" si="38"/>
        <v>492480</v>
      </c>
      <c r="AX27" s="4">
        <f t="shared" si="38"/>
        <v>492480</v>
      </c>
      <c r="AY27" s="4">
        <f t="shared" si="38"/>
        <v>492480</v>
      </c>
      <c r="AZ27" s="4">
        <f t="shared" si="38"/>
        <v>492480</v>
      </c>
      <c r="BA27" s="4">
        <f t="shared" si="38"/>
        <v>492480</v>
      </c>
      <c r="BB27" s="4">
        <f t="shared" si="38"/>
        <v>492480</v>
      </c>
      <c r="BC27" s="4">
        <f t="shared" si="38"/>
        <v>492480</v>
      </c>
      <c r="BD27" s="4">
        <f t="shared" si="38"/>
        <v>492480</v>
      </c>
      <c r="BE27" s="4">
        <f t="shared" si="38"/>
        <v>492480</v>
      </c>
      <c r="BF27" s="4">
        <f t="shared" si="38"/>
        <v>492480</v>
      </c>
      <c r="BG27" s="4">
        <f t="shared" si="38"/>
        <v>492480</v>
      </c>
      <c r="BH27" s="4">
        <f t="shared" si="38"/>
        <v>492480</v>
      </c>
      <c r="BI27" s="4">
        <f t="shared" si="38"/>
        <v>492480</v>
      </c>
      <c r="BJ27" s="4">
        <f t="shared" si="38"/>
        <v>492480</v>
      </c>
      <c r="BK27" s="4">
        <f t="shared" si="38"/>
        <v>492480</v>
      </c>
      <c r="BL27" s="4">
        <f t="shared" si="38"/>
        <v>492480</v>
      </c>
      <c r="BM27" s="4">
        <f t="shared" si="38"/>
        <v>492480</v>
      </c>
      <c r="BN27" s="4">
        <f t="shared" si="38"/>
        <v>492480</v>
      </c>
      <c r="BO27" s="4">
        <f t="shared" si="38"/>
        <v>492480</v>
      </c>
      <c r="BP27" s="4">
        <f t="shared" si="38"/>
        <v>492480</v>
      </c>
      <c r="BQ27" s="4">
        <f t="shared" si="38"/>
        <v>492480</v>
      </c>
      <c r="BR27" s="4">
        <f t="shared" si="38"/>
        <v>492480</v>
      </c>
      <c r="BS27" s="4">
        <f t="shared" si="38"/>
        <v>492480</v>
      </c>
      <c r="BT27" s="4">
        <f t="shared" si="38"/>
        <v>492480</v>
      </c>
      <c r="BU27" s="4">
        <f t="shared" si="38"/>
        <v>492480</v>
      </c>
      <c r="BV27" s="4">
        <f t="shared" si="38"/>
        <v>492480</v>
      </c>
      <c r="BW27" s="4">
        <f t="shared" si="38"/>
        <v>492480</v>
      </c>
      <c r="BX27" s="4">
        <f t="shared" si="38"/>
        <v>492480</v>
      </c>
      <c r="BY27" s="4">
        <f t="shared" si="38"/>
        <v>492480</v>
      </c>
      <c r="BZ27" s="4">
        <f t="shared" si="38"/>
        <v>492480</v>
      </c>
      <c r="CA27" s="4">
        <f t="shared" si="38"/>
        <v>492480</v>
      </c>
      <c r="CB27" s="4">
        <f t="shared" si="38"/>
        <v>492480</v>
      </c>
      <c r="CC27" s="4">
        <f t="shared" si="38"/>
        <v>492480</v>
      </c>
      <c r="CD27" s="4">
        <f t="shared" si="38"/>
        <v>492480</v>
      </c>
      <c r="CE27" s="4">
        <f t="shared" si="38"/>
        <v>492480</v>
      </c>
      <c r="CF27" s="4">
        <f t="shared" si="38"/>
        <v>492480</v>
      </c>
      <c r="CG27" s="4">
        <f t="shared" si="38"/>
        <v>492480</v>
      </c>
      <c r="CH27" s="4">
        <f t="shared" si="38"/>
        <v>492480</v>
      </c>
      <c r="CI27" s="4">
        <f t="shared" si="38"/>
        <v>492480</v>
      </c>
      <c r="CJ27" s="4">
        <f aca="true" t="shared" si="39" ref="CJ27:EU27">(CJ11+CJ17)*76</f>
        <v>492480</v>
      </c>
      <c r="CK27" s="4">
        <f t="shared" si="39"/>
        <v>492480</v>
      </c>
      <c r="CL27" s="4">
        <f t="shared" si="39"/>
        <v>492480</v>
      </c>
      <c r="CM27" s="4">
        <f t="shared" si="39"/>
        <v>492480</v>
      </c>
      <c r="CN27" s="4">
        <f t="shared" si="39"/>
        <v>492480</v>
      </c>
      <c r="CO27" s="4">
        <f t="shared" si="39"/>
        <v>492480</v>
      </c>
      <c r="CP27" s="4">
        <f t="shared" si="39"/>
        <v>492480</v>
      </c>
      <c r="CQ27" s="4">
        <f t="shared" si="39"/>
        <v>492480</v>
      </c>
      <c r="CR27" s="4">
        <f t="shared" si="39"/>
        <v>492480</v>
      </c>
      <c r="CS27" s="4">
        <f t="shared" si="39"/>
        <v>492480</v>
      </c>
      <c r="CT27" s="4">
        <f t="shared" si="39"/>
        <v>492480</v>
      </c>
      <c r="CU27" s="4">
        <f t="shared" si="39"/>
        <v>492480</v>
      </c>
      <c r="CV27" s="4">
        <f t="shared" si="39"/>
        <v>492480</v>
      </c>
      <c r="CW27" s="4">
        <f t="shared" si="39"/>
        <v>492480</v>
      </c>
      <c r="CX27" s="4">
        <f t="shared" si="39"/>
        <v>492480</v>
      </c>
      <c r="CY27" s="4">
        <f t="shared" si="39"/>
        <v>492480</v>
      </c>
      <c r="CZ27" s="4">
        <f t="shared" si="39"/>
        <v>492480</v>
      </c>
      <c r="DA27" s="4">
        <f t="shared" si="39"/>
        <v>492480</v>
      </c>
      <c r="DB27" s="4">
        <f t="shared" si="39"/>
        <v>492480</v>
      </c>
      <c r="DC27" s="4">
        <f t="shared" si="39"/>
        <v>492480</v>
      </c>
      <c r="DD27" s="4">
        <f t="shared" si="39"/>
        <v>492480</v>
      </c>
      <c r="DE27" s="4">
        <f t="shared" si="39"/>
        <v>492480</v>
      </c>
      <c r="DF27" s="4">
        <f t="shared" si="39"/>
        <v>492480</v>
      </c>
      <c r="DG27" s="4">
        <f t="shared" si="39"/>
        <v>492480</v>
      </c>
      <c r="DH27" s="4">
        <f t="shared" si="39"/>
        <v>492480</v>
      </c>
      <c r="DI27" s="4">
        <f t="shared" si="39"/>
        <v>492480</v>
      </c>
      <c r="DJ27" s="4">
        <f t="shared" si="39"/>
        <v>492480</v>
      </c>
      <c r="DK27" s="4">
        <f t="shared" si="39"/>
        <v>492480</v>
      </c>
      <c r="DL27" s="4">
        <f t="shared" si="39"/>
        <v>492480</v>
      </c>
      <c r="DM27" s="4">
        <f t="shared" si="39"/>
        <v>492480</v>
      </c>
      <c r="DN27" s="4">
        <f t="shared" si="39"/>
        <v>492480</v>
      </c>
      <c r="DO27" s="4">
        <f t="shared" si="39"/>
        <v>492480</v>
      </c>
      <c r="DP27" s="4">
        <f t="shared" si="39"/>
        <v>492480</v>
      </c>
      <c r="DQ27" s="4">
        <f t="shared" si="39"/>
        <v>492480</v>
      </c>
      <c r="DR27" s="4">
        <f t="shared" si="39"/>
        <v>492480</v>
      </c>
      <c r="DS27" s="4">
        <f t="shared" si="39"/>
        <v>492480</v>
      </c>
      <c r="DT27" s="4">
        <f t="shared" si="39"/>
        <v>492480</v>
      </c>
      <c r="DU27" s="4">
        <f t="shared" si="39"/>
        <v>492480</v>
      </c>
      <c r="DV27" s="4">
        <f t="shared" si="39"/>
        <v>492480</v>
      </c>
      <c r="DW27" s="4">
        <f t="shared" si="39"/>
        <v>492480</v>
      </c>
      <c r="DX27" s="4">
        <f t="shared" si="39"/>
        <v>492480</v>
      </c>
      <c r="DY27" s="4">
        <f t="shared" si="39"/>
        <v>492480</v>
      </c>
      <c r="DZ27" s="4">
        <f t="shared" si="39"/>
        <v>492480</v>
      </c>
      <c r="EA27" s="4">
        <f t="shared" si="39"/>
        <v>492480</v>
      </c>
      <c r="EB27" s="4">
        <f t="shared" si="39"/>
        <v>492480</v>
      </c>
      <c r="EC27" s="4">
        <f t="shared" si="39"/>
        <v>492480</v>
      </c>
      <c r="ED27" s="4">
        <f t="shared" si="39"/>
        <v>492480</v>
      </c>
      <c r="EE27" s="4">
        <f t="shared" si="39"/>
        <v>492480</v>
      </c>
      <c r="EF27" s="4">
        <f t="shared" si="39"/>
        <v>492480</v>
      </c>
      <c r="EG27" s="4">
        <f t="shared" si="39"/>
        <v>492480</v>
      </c>
      <c r="EH27" s="4">
        <f t="shared" si="39"/>
        <v>492480</v>
      </c>
      <c r="EI27" s="4">
        <f t="shared" si="39"/>
        <v>492480</v>
      </c>
      <c r="EJ27" s="4">
        <f t="shared" si="39"/>
        <v>492480</v>
      </c>
      <c r="EK27" s="4">
        <f t="shared" si="39"/>
        <v>492480</v>
      </c>
      <c r="EL27" s="4">
        <f t="shared" si="39"/>
        <v>492480</v>
      </c>
      <c r="EM27" s="4">
        <f t="shared" si="39"/>
        <v>492480</v>
      </c>
      <c r="EN27" s="4">
        <f t="shared" si="39"/>
        <v>492480</v>
      </c>
      <c r="EO27" s="4">
        <f t="shared" si="39"/>
        <v>492480</v>
      </c>
      <c r="EP27" s="4">
        <f t="shared" si="39"/>
        <v>492480</v>
      </c>
      <c r="EQ27" s="4">
        <f t="shared" si="39"/>
        <v>492480</v>
      </c>
      <c r="ER27" s="4">
        <f t="shared" si="39"/>
        <v>492480</v>
      </c>
      <c r="ES27" s="4">
        <f t="shared" si="39"/>
        <v>492480</v>
      </c>
      <c r="ET27" s="4">
        <f t="shared" si="39"/>
        <v>492480</v>
      </c>
      <c r="EU27" s="4">
        <f t="shared" si="39"/>
        <v>492480</v>
      </c>
      <c r="EV27" s="4">
        <f aca="true" t="shared" si="40" ref="EV27:FJ27">(EV11+EV17)*76</f>
        <v>492480</v>
      </c>
      <c r="EW27" s="4">
        <f t="shared" si="40"/>
        <v>492480</v>
      </c>
      <c r="EX27" s="4">
        <f t="shared" si="40"/>
        <v>492480</v>
      </c>
      <c r="EY27" s="4">
        <f t="shared" si="40"/>
        <v>492480</v>
      </c>
      <c r="EZ27" s="4">
        <f t="shared" si="40"/>
        <v>492480</v>
      </c>
      <c r="FA27" s="4">
        <f t="shared" si="40"/>
        <v>492480</v>
      </c>
      <c r="FB27" s="4">
        <f t="shared" si="40"/>
        <v>492480</v>
      </c>
      <c r="FC27" s="4">
        <f t="shared" si="40"/>
        <v>492480</v>
      </c>
      <c r="FD27" s="4">
        <f t="shared" si="40"/>
        <v>492480</v>
      </c>
      <c r="FE27" s="4">
        <f t="shared" si="40"/>
        <v>492480</v>
      </c>
      <c r="FF27" s="4">
        <f t="shared" si="40"/>
        <v>492480</v>
      </c>
      <c r="FG27" s="4">
        <f t="shared" si="40"/>
        <v>492480</v>
      </c>
      <c r="FH27" s="4">
        <f t="shared" si="40"/>
        <v>492480</v>
      </c>
      <c r="FI27" s="4">
        <f t="shared" si="40"/>
        <v>492480</v>
      </c>
      <c r="FJ27" s="4">
        <f t="shared" si="40"/>
        <v>492480</v>
      </c>
    </row>
    <row r="28" spans="1:166" ht="12.75">
      <c r="A28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f>2.3*W27</f>
        <v>7865.999999999999</v>
      </c>
      <c r="X28" s="4">
        <f aca="true" t="shared" si="41" ref="X28:CI28">2.3*X27</f>
        <v>31463.999999999996</v>
      </c>
      <c r="Y28" s="4">
        <f t="shared" si="41"/>
        <v>78660</v>
      </c>
      <c r="Z28" s="4">
        <f t="shared" si="41"/>
        <v>125855.99999999999</v>
      </c>
      <c r="AA28" s="4">
        <f t="shared" si="41"/>
        <v>125855.99999999999</v>
      </c>
      <c r="AB28" s="4">
        <f t="shared" si="41"/>
        <v>125855.99999999999</v>
      </c>
      <c r="AC28" s="4">
        <f t="shared" si="41"/>
        <v>127603.99999999999</v>
      </c>
      <c r="AD28" s="4">
        <f t="shared" si="41"/>
        <v>173052</v>
      </c>
      <c r="AE28" s="4">
        <f t="shared" si="41"/>
        <v>243845.99999999997</v>
      </c>
      <c r="AF28" s="4">
        <f t="shared" si="41"/>
        <v>314640</v>
      </c>
      <c r="AG28" s="4">
        <f t="shared" si="41"/>
        <v>385433.99999999994</v>
      </c>
      <c r="AH28" s="4">
        <f t="shared" si="41"/>
        <v>479825.99999999994</v>
      </c>
      <c r="AI28" s="4">
        <f t="shared" si="41"/>
        <v>574218</v>
      </c>
      <c r="AJ28" s="4">
        <f t="shared" si="41"/>
        <v>668610</v>
      </c>
      <c r="AK28" s="4">
        <f t="shared" si="41"/>
        <v>763001.9999999999</v>
      </c>
      <c r="AL28" s="4">
        <f t="shared" si="41"/>
        <v>857393.9999999999</v>
      </c>
      <c r="AM28" s="4">
        <f t="shared" si="41"/>
        <v>928187.9999999999</v>
      </c>
      <c r="AN28" s="4">
        <f t="shared" si="41"/>
        <v>975383.9999999999</v>
      </c>
      <c r="AO28" s="4">
        <f t="shared" si="41"/>
        <v>1014713.9999999999</v>
      </c>
      <c r="AP28" s="4">
        <f t="shared" si="41"/>
        <v>1061910</v>
      </c>
      <c r="AQ28" s="4">
        <f t="shared" si="41"/>
        <v>1085508</v>
      </c>
      <c r="AR28" s="4">
        <f t="shared" si="41"/>
        <v>1109106</v>
      </c>
      <c r="AS28" s="4">
        <f t="shared" si="41"/>
        <v>1132704</v>
      </c>
      <c r="AT28" s="4">
        <f t="shared" si="41"/>
        <v>1132704</v>
      </c>
      <c r="AU28" s="4">
        <f t="shared" si="41"/>
        <v>1132704</v>
      </c>
      <c r="AV28" s="4">
        <f t="shared" si="41"/>
        <v>1132704</v>
      </c>
      <c r="AW28" s="4">
        <f t="shared" si="41"/>
        <v>1132704</v>
      </c>
      <c r="AX28" s="4">
        <f t="shared" si="41"/>
        <v>1132704</v>
      </c>
      <c r="AY28" s="4">
        <f t="shared" si="41"/>
        <v>1132704</v>
      </c>
      <c r="AZ28" s="4">
        <f t="shared" si="41"/>
        <v>1132704</v>
      </c>
      <c r="BA28" s="4">
        <f t="shared" si="41"/>
        <v>1132704</v>
      </c>
      <c r="BB28" s="4">
        <f t="shared" si="41"/>
        <v>1132704</v>
      </c>
      <c r="BC28" s="4">
        <f t="shared" si="41"/>
        <v>1132704</v>
      </c>
      <c r="BD28" s="4">
        <f t="shared" si="41"/>
        <v>1132704</v>
      </c>
      <c r="BE28" s="4">
        <f t="shared" si="41"/>
        <v>1132704</v>
      </c>
      <c r="BF28" s="4">
        <f t="shared" si="41"/>
        <v>1132704</v>
      </c>
      <c r="BG28" s="4">
        <f t="shared" si="41"/>
        <v>1132704</v>
      </c>
      <c r="BH28" s="4">
        <f t="shared" si="41"/>
        <v>1132704</v>
      </c>
      <c r="BI28" s="4">
        <f t="shared" si="41"/>
        <v>1132704</v>
      </c>
      <c r="BJ28" s="4">
        <f t="shared" si="41"/>
        <v>1132704</v>
      </c>
      <c r="BK28" s="4">
        <f t="shared" si="41"/>
        <v>1132704</v>
      </c>
      <c r="BL28" s="4">
        <f t="shared" si="41"/>
        <v>1132704</v>
      </c>
      <c r="BM28" s="4">
        <f t="shared" si="41"/>
        <v>1132704</v>
      </c>
      <c r="BN28" s="4">
        <f t="shared" si="41"/>
        <v>1132704</v>
      </c>
      <c r="BO28" s="4">
        <f t="shared" si="41"/>
        <v>1132704</v>
      </c>
      <c r="BP28" s="4">
        <f t="shared" si="41"/>
        <v>1132704</v>
      </c>
      <c r="BQ28" s="4">
        <f t="shared" si="41"/>
        <v>1132704</v>
      </c>
      <c r="BR28" s="4">
        <f t="shared" si="41"/>
        <v>1132704</v>
      </c>
      <c r="BS28" s="4">
        <f t="shared" si="41"/>
        <v>1132704</v>
      </c>
      <c r="BT28" s="4">
        <f t="shared" si="41"/>
        <v>1132704</v>
      </c>
      <c r="BU28" s="4">
        <f t="shared" si="41"/>
        <v>1132704</v>
      </c>
      <c r="BV28" s="4">
        <f t="shared" si="41"/>
        <v>1132704</v>
      </c>
      <c r="BW28" s="4">
        <f t="shared" si="41"/>
        <v>1132704</v>
      </c>
      <c r="BX28" s="4">
        <f t="shared" si="41"/>
        <v>1132704</v>
      </c>
      <c r="BY28" s="4">
        <f t="shared" si="41"/>
        <v>1132704</v>
      </c>
      <c r="BZ28" s="4">
        <f t="shared" si="41"/>
        <v>1132704</v>
      </c>
      <c r="CA28" s="4">
        <f t="shared" si="41"/>
        <v>1132704</v>
      </c>
      <c r="CB28" s="4">
        <f t="shared" si="41"/>
        <v>1132704</v>
      </c>
      <c r="CC28" s="4">
        <f t="shared" si="41"/>
        <v>1132704</v>
      </c>
      <c r="CD28" s="4">
        <f t="shared" si="41"/>
        <v>1132704</v>
      </c>
      <c r="CE28" s="4">
        <f t="shared" si="41"/>
        <v>1132704</v>
      </c>
      <c r="CF28" s="4">
        <f t="shared" si="41"/>
        <v>1132704</v>
      </c>
      <c r="CG28" s="4">
        <f t="shared" si="41"/>
        <v>1132704</v>
      </c>
      <c r="CH28" s="4">
        <f t="shared" si="41"/>
        <v>1132704</v>
      </c>
      <c r="CI28" s="4">
        <f t="shared" si="41"/>
        <v>1132704</v>
      </c>
      <c r="CJ28" s="4">
        <f aca="true" t="shared" si="42" ref="CJ28:EU28">2.3*CJ27</f>
        <v>1132704</v>
      </c>
      <c r="CK28" s="4">
        <f t="shared" si="42"/>
        <v>1132704</v>
      </c>
      <c r="CL28" s="4">
        <f t="shared" si="42"/>
        <v>1132704</v>
      </c>
      <c r="CM28" s="4">
        <f t="shared" si="42"/>
        <v>1132704</v>
      </c>
      <c r="CN28" s="4">
        <f t="shared" si="42"/>
        <v>1132704</v>
      </c>
      <c r="CO28" s="4">
        <f t="shared" si="42"/>
        <v>1132704</v>
      </c>
      <c r="CP28" s="4">
        <f t="shared" si="42"/>
        <v>1132704</v>
      </c>
      <c r="CQ28" s="4">
        <f t="shared" si="42"/>
        <v>1132704</v>
      </c>
      <c r="CR28" s="4">
        <f t="shared" si="42"/>
        <v>1132704</v>
      </c>
      <c r="CS28" s="4">
        <f t="shared" si="42"/>
        <v>1132704</v>
      </c>
      <c r="CT28" s="4">
        <f t="shared" si="42"/>
        <v>1132704</v>
      </c>
      <c r="CU28" s="4">
        <f t="shared" si="42"/>
        <v>1132704</v>
      </c>
      <c r="CV28" s="4">
        <f t="shared" si="42"/>
        <v>1132704</v>
      </c>
      <c r="CW28" s="4">
        <f t="shared" si="42"/>
        <v>1132704</v>
      </c>
      <c r="CX28" s="4">
        <f t="shared" si="42"/>
        <v>1132704</v>
      </c>
      <c r="CY28" s="4">
        <f t="shared" si="42"/>
        <v>1132704</v>
      </c>
      <c r="CZ28" s="4">
        <f t="shared" si="42"/>
        <v>1132704</v>
      </c>
      <c r="DA28" s="4">
        <f t="shared" si="42"/>
        <v>1132704</v>
      </c>
      <c r="DB28" s="4">
        <f t="shared" si="42"/>
        <v>1132704</v>
      </c>
      <c r="DC28" s="4">
        <f t="shared" si="42"/>
        <v>1132704</v>
      </c>
      <c r="DD28" s="4">
        <f t="shared" si="42"/>
        <v>1132704</v>
      </c>
      <c r="DE28" s="4">
        <f t="shared" si="42"/>
        <v>1132704</v>
      </c>
      <c r="DF28" s="4">
        <f t="shared" si="42"/>
        <v>1132704</v>
      </c>
      <c r="DG28" s="4">
        <f t="shared" si="42"/>
        <v>1132704</v>
      </c>
      <c r="DH28" s="4">
        <f t="shared" si="42"/>
        <v>1132704</v>
      </c>
      <c r="DI28" s="4">
        <f t="shared" si="42"/>
        <v>1132704</v>
      </c>
      <c r="DJ28" s="4">
        <f t="shared" si="42"/>
        <v>1132704</v>
      </c>
      <c r="DK28" s="4">
        <f t="shared" si="42"/>
        <v>1132704</v>
      </c>
      <c r="DL28" s="4">
        <f t="shared" si="42"/>
        <v>1132704</v>
      </c>
      <c r="DM28" s="4">
        <f t="shared" si="42"/>
        <v>1132704</v>
      </c>
      <c r="DN28" s="4">
        <f t="shared" si="42"/>
        <v>1132704</v>
      </c>
      <c r="DO28" s="4">
        <f t="shared" si="42"/>
        <v>1132704</v>
      </c>
      <c r="DP28" s="4">
        <f t="shared" si="42"/>
        <v>1132704</v>
      </c>
      <c r="DQ28" s="4">
        <f t="shared" si="42"/>
        <v>1132704</v>
      </c>
      <c r="DR28" s="4">
        <f t="shared" si="42"/>
        <v>1132704</v>
      </c>
      <c r="DS28" s="4">
        <f t="shared" si="42"/>
        <v>1132704</v>
      </c>
      <c r="DT28" s="4">
        <f t="shared" si="42"/>
        <v>1132704</v>
      </c>
      <c r="DU28" s="4">
        <f t="shared" si="42"/>
        <v>1132704</v>
      </c>
      <c r="DV28" s="4">
        <f t="shared" si="42"/>
        <v>1132704</v>
      </c>
      <c r="DW28" s="4">
        <f t="shared" si="42"/>
        <v>1132704</v>
      </c>
      <c r="DX28" s="4">
        <f t="shared" si="42"/>
        <v>1132704</v>
      </c>
      <c r="DY28" s="4">
        <f t="shared" si="42"/>
        <v>1132704</v>
      </c>
      <c r="DZ28" s="4">
        <f t="shared" si="42"/>
        <v>1132704</v>
      </c>
      <c r="EA28" s="4">
        <f t="shared" si="42"/>
        <v>1132704</v>
      </c>
      <c r="EB28" s="4">
        <f t="shared" si="42"/>
        <v>1132704</v>
      </c>
      <c r="EC28" s="4">
        <f t="shared" si="42"/>
        <v>1132704</v>
      </c>
      <c r="ED28" s="4">
        <f t="shared" si="42"/>
        <v>1132704</v>
      </c>
      <c r="EE28" s="4">
        <f t="shared" si="42"/>
        <v>1132704</v>
      </c>
      <c r="EF28" s="4">
        <f t="shared" si="42"/>
        <v>1132704</v>
      </c>
      <c r="EG28" s="4">
        <f t="shared" si="42"/>
        <v>1132704</v>
      </c>
      <c r="EH28" s="4">
        <f t="shared" si="42"/>
        <v>1132704</v>
      </c>
      <c r="EI28" s="4">
        <f t="shared" si="42"/>
        <v>1132704</v>
      </c>
      <c r="EJ28" s="4">
        <f t="shared" si="42"/>
        <v>1132704</v>
      </c>
      <c r="EK28" s="4">
        <f t="shared" si="42"/>
        <v>1132704</v>
      </c>
      <c r="EL28" s="4">
        <f t="shared" si="42"/>
        <v>1132704</v>
      </c>
      <c r="EM28" s="4">
        <f t="shared" si="42"/>
        <v>1132704</v>
      </c>
      <c r="EN28" s="4">
        <f t="shared" si="42"/>
        <v>1132704</v>
      </c>
      <c r="EO28" s="4">
        <f t="shared" si="42"/>
        <v>1132704</v>
      </c>
      <c r="EP28" s="4">
        <f t="shared" si="42"/>
        <v>1132704</v>
      </c>
      <c r="EQ28" s="4">
        <f t="shared" si="42"/>
        <v>1132704</v>
      </c>
      <c r="ER28" s="4">
        <f t="shared" si="42"/>
        <v>1132704</v>
      </c>
      <c r="ES28" s="4">
        <f t="shared" si="42"/>
        <v>1132704</v>
      </c>
      <c r="ET28" s="4">
        <f t="shared" si="42"/>
        <v>1132704</v>
      </c>
      <c r="EU28" s="4">
        <f t="shared" si="42"/>
        <v>1132704</v>
      </c>
      <c r="EV28" s="4">
        <f aca="true" t="shared" si="43" ref="EV28:FJ28">2.3*EV27</f>
        <v>1132704</v>
      </c>
      <c r="EW28" s="4">
        <f t="shared" si="43"/>
        <v>1132704</v>
      </c>
      <c r="EX28" s="4">
        <f t="shared" si="43"/>
        <v>1132704</v>
      </c>
      <c r="EY28" s="4">
        <f t="shared" si="43"/>
        <v>1132704</v>
      </c>
      <c r="EZ28" s="4">
        <f t="shared" si="43"/>
        <v>1132704</v>
      </c>
      <c r="FA28" s="4">
        <f t="shared" si="43"/>
        <v>1132704</v>
      </c>
      <c r="FB28" s="4">
        <f t="shared" si="43"/>
        <v>1132704</v>
      </c>
      <c r="FC28" s="4">
        <f t="shared" si="43"/>
        <v>1132704</v>
      </c>
      <c r="FD28" s="4">
        <f t="shared" si="43"/>
        <v>1132704</v>
      </c>
      <c r="FE28" s="4">
        <f t="shared" si="43"/>
        <v>1132704</v>
      </c>
      <c r="FF28" s="4">
        <f t="shared" si="43"/>
        <v>1132704</v>
      </c>
      <c r="FG28" s="4">
        <f t="shared" si="43"/>
        <v>1132704</v>
      </c>
      <c r="FH28" s="4">
        <f t="shared" si="43"/>
        <v>1132704</v>
      </c>
      <c r="FI28" s="4">
        <f t="shared" si="43"/>
        <v>1132704</v>
      </c>
      <c r="FJ28" s="4">
        <f t="shared" si="43"/>
        <v>1132704</v>
      </c>
    </row>
    <row r="29" spans="1:166" ht="12.75">
      <c r="A29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f>(W28*500)/1000000</f>
        <v>3.9329999999999994</v>
      </c>
      <c r="X29" s="4">
        <f aca="true" t="shared" si="44" ref="X29:CI29">(X28*500)/1000000</f>
        <v>15.731999999999998</v>
      </c>
      <c r="Y29" s="4">
        <f t="shared" si="44"/>
        <v>39.33</v>
      </c>
      <c r="Z29" s="4">
        <f t="shared" si="44"/>
        <v>62.92799999999999</v>
      </c>
      <c r="AA29" s="4">
        <f t="shared" si="44"/>
        <v>62.92799999999999</v>
      </c>
      <c r="AB29" s="4">
        <f t="shared" si="44"/>
        <v>62.92799999999999</v>
      </c>
      <c r="AC29" s="4">
        <f t="shared" si="44"/>
        <v>63.80199999999999</v>
      </c>
      <c r="AD29" s="4">
        <f t="shared" si="44"/>
        <v>86.526</v>
      </c>
      <c r="AE29" s="4">
        <f t="shared" si="44"/>
        <v>121.92299999999999</v>
      </c>
      <c r="AF29" s="4">
        <f t="shared" si="44"/>
        <v>157.32</v>
      </c>
      <c r="AG29" s="4">
        <f t="shared" si="44"/>
        <v>192.71699999999996</v>
      </c>
      <c r="AH29" s="4">
        <f t="shared" si="44"/>
        <v>239.91299999999998</v>
      </c>
      <c r="AI29" s="4">
        <f t="shared" si="44"/>
        <v>287.109</v>
      </c>
      <c r="AJ29" s="4">
        <f t="shared" si="44"/>
        <v>334.305</v>
      </c>
      <c r="AK29" s="4">
        <f t="shared" si="44"/>
        <v>381.5009999999999</v>
      </c>
      <c r="AL29" s="4">
        <f t="shared" si="44"/>
        <v>428.69699999999995</v>
      </c>
      <c r="AM29" s="4">
        <f t="shared" si="44"/>
        <v>464.09399999999994</v>
      </c>
      <c r="AN29" s="4">
        <f t="shared" si="44"/>
        <v>487.69199999999995</v>
      </c>
      <c r="AO29" s="4">
        <f t="shared" si="44"/>
        <v>507.3569999999999</v>
      </c>
      <c r="AP29" s="4">
        <f t="shared" si="44"/>
        <v>530.955</v>
      </c>
      <c r="AQ29" s="4">
        <f t="shared" si="44"/>
        <v>542.754</v>
      </c>
      <c r="AR29" s="4">
        <f t="shared" si="44"/>
        <v>554.553</v>
      </c>
      <c r="AS29" s="4">
        <f t="shared" si="44"/>
        <v>566.352</v>
      </c>
      <c r="AT29" s="4">
        <f t="shared" si="44"/>
        <v>566.352</v>
      </c>
      <c r="AU29" s="4">
        <f t="shared" si="44"/>
        <v>566.352</v>
      </c>
      <c r="AV29" s="4">
        <f t="shared" si="44"/>
        <v>566.352</v>
      </c>
      <c r="AW29" s="4">
        <f t="shared" si="44"/>
        <v>566.352</v>
      </c>
      <c r="AX29" s="4">
        <f t="shared" si="44"/>
        <v>566.352</v>
      </c>
      <c r="AY29" s="4">
        <f t="shared" si="44"/>
        <v>566.352</v>
      </c>
      <c r="AZ29" s="4">
        <f t="shared" si="44"/>
        <v>566.352</v>
      </c>
      <c r="BA29" s="4">
        <f t="shared" si="44"/>
        <v>566.352</v>
      </c>
      <c r="BB29" s="4">
        <f t="shared" si="44"/>
        <v>566.352</v>
      </c>
      <c r="BC29" s="4">
        <f t="shared" si="44"/>
        <v>566.352</v>
      </c>
      <c r="BD29" s="4">
        <f t="shared" si="44"/>
        <v>566.352</v>
      </c>
      <c r="BE29" s="4">
        <f t="shared" si="44"/>
        <v>566.352</v>
      </c>
      <c r="BF29" s="4">
        <f t="shared" si="44"/>
        <v>566.352</v>
      </c>
      <c r="BG29" s="4">
        <f t="shared" si="44"/>
        <v>566.352</v>
      </c>
      <c r="BH29" s="4">
        <f t="shared" si="44"/>
        <v>566.352</v>
      </c>
      <c r="BI29" s="4">
        <f t="shared" si="44"/>
        <v>566.352</v>
      </c>
      <c r="BJ29" s="4">
        <f t="shared" si="44"/>
        <v>566.352</v>
      </c>
      <c r="BK29" s="4">
        <f t="shared" si="44"/>
        <v>566.352</v>
      </c>
      <c r="BL29" s="4">
        <f t="shared" si="44"/>
        <v>566.352</v>
      </c>
      <c r="BM29" s="4">
        <f t="shared" si="44"/>
        <v>566.352</v>
      </c>
      <c r="BN29" s="4">
        <f t="shared" si="44"/>
        <v>566.352</v>
      </c>
      <c r="BO29" s="4">
        <f t="shared" si="44"/>
        <v>566.352</v>
      </c>
      <c r="BP29" s="4">
        <f t="shared" si="44"/>
        <v>566.352</v>
      </c>
      <c r="BQ29" s="4">
        <f t="shared" si="44"/>
        <v>566.352</v>
      </c>
      <c r="BR29" s="4">
        <f t="shared" si="44"/>
        <v>566.352</v>
      </c>
      <c r="BS29" s="4">
        <f t="shared" si="44"/>
        <v>566.352</v>
      </c>
      <c r="BT29" s="4">
        <f t="shared" si="44"/>
        <v>566.352</v>
      </c>
      <c r="BU29" s="4">
        <f t="shared" si="44"/>
        <v>566.352</v>
      </c>
      <c r="BV29" s="4">
        <f t="shared" si="44"/>
        <v>566.352</v>
      </c>
      <c r="BW29" s="4">
        <f t="shared" si="44"/>
        <v>566.352</v>
      </c>
      <c r="BX29" s="4">
        <f t="shared" si="44"/>
        <v>566.352</v>
      </c>
      <c r="BY29" s="4">
        <f t="shared" si="44"/>
        <v>566.352</v>
      </c>
      <c r="BZ29" s="4">
        <f t="shared" si="44"/>
        <v>566.352</v>
      </c>
      <c r="CA29" s="4">
        <f t="shared" si="44"/>
        <v>566.352</v>
      </c>
      <c r="CB29" s="4">
        <f t="shared" si="44"/>
        <v>566.352</v>
      </c>
      <c r="CC29" s="4">
        <f t="shared" si="44"/>
        <v>566.352</v>
      </c>
      <c r="CD29" s="4">
        <f t="shared" si="44"/>
        <v>566.352</v>
      </c>
      <c r="CE29" s="4">
        <f t="shared" si="44"/>
        <v>566.352</v>
      </c>
      <c r="CF29" s="4">
        <f t="shared" si="44"/>
        <v>566.352</v>
      </c>
      <c r="CG29" s="4">
        <f t="shared" si="44"/>
        <v>566.352</v>
      </c>
      <c r="CH29" s="4">
        <f t="shared" si="44"/>
        <v>566.352</v>
      </c>
      <c r="CI29" s="4">
        <f t="shared" si="44"/>
        <v>566.352</v>
      </c>
      <c r="CJ29" s="4">
        <f aca="true" t="shared" si="45" ref="CJ29:EU29">(CJ28*500)/1000000</f>
        <v>566.352</v>
      </c>
      <c r="CK29" s="4">
        <f t="shared" si="45"/>
        <v>566.352</v>
      </c>
      <c r="CL29" s="4">
        <f t="shared" si="45"/>
        <v>566.352</v>
      </c>
      <c r="CM29" s="4">
        <f t="shared" si="45"/>
        <v>566.352</v>
      </c>
      <c r="CN29" s="4">
        <f t="shared" si="45"/>
        <v>566.352</v>
      </c>
      <c r="CO29" s="4">
        <f t="shared" si="45"/>
        <v>566.352</v>
      </c>
      <c r="CP29" s="4">
        <f t="shared" si="45"/>
        <v>566.352</v>
      </c>
      <c r="CQ29" s="4">
        <f t="shared" si="45"/>
        <v>566.352</v>
      </c>
      <c r="CR29" s="4">
        <f t="shared" si="45"/>
        <v>566.352</v>
      </c>
      <c r="CS29" s="4">
        <f t="shared" si="45"/>
        <v>566.352</v>
      </c>
      <c r="CT29" s="4">
        <f t="shared" si="45"/>
        <v>566.352</v>
      </c>
      <c r="CU29" s="4">
        <f t="shared" si="45"/>
        <v>566.352</v>
      </c>
      <c r="CV29" s="4">
        <f t="shared" si="45"/>
        <v>566.352</v>
      </c>
      <c r="CW29" s="4">
        <f t="shared" si="45"/>
        <v>566.352</v>
      </c>
      <c r="CX29" s="4">
        <f t="shared" si="45"/>
        <v>566.352</v>
      </c>
      <c r="CY29" s="4">
        <f t="shared" si="45"/>
        <v>566.352</v>
      </c>
      <c r="CZ29" s="4">
        <f t="shared" si="45"/>
        <v>566.352</v>
      </c>
      <c r="DA29" s="4">
        <f t="shared" si="45"/>
        <v>566.352</v>
      </c>
      <c r="DB29" s="4">
        <f t="shared" si="45"/>
        <v>566.352</v>
      </c>
      <c r="DC29" s="4">
        <f t="shared" si="45"/>
        <v>566.352</v>
      </c>
      <c r="DD29" s="4">
        <f t="shared" si="45"/>
        <v>566.352</v>
      </c>
      <c r="DE29" s="4">
        <f t="shared" si="45"/>
        <v>566.352</v>
      </c>
      <c r="DF29" s="4">
        <f t="shared" si="45"/>
        <v>566.352</v>
      </c>
      <c r="DG29" s="4">
        <f t="shared" si="45"/>
        <v>566.352</v>
      </c>
      <c r="DH29" s="4">
        <f t="shared" si="45"/>
        <v>566.352</v>
      </c>
      <c r="DI29" s="4">
        <f t="shared" si="45"/>
        <v>566.352</v>
      </c>
      <c r="DJ29" s="4">
        <f t="shared" si="45"/>
        <v>566.352</v>
      </c>
      <c r="DK29" s="4">
        <f t="shared" si="45"/>
        <v>566.352</v>
      </c>
      <c r="DL29" s="4">
        <f t="shared" si="45"/>
        <v>566.352</v>
      </c>
      <c r="DM29" s="4">
        <f t="shared" si="45"/>
        <v>566.352</v>
      </c>
      <c r="DN29" s="4">
        <f t="shared" si="45"/>
        <v>566.352</v>
      </c>
      <c r="DO29" s="4">
        <f t="shared" si="45"/>
        <v>566.352</v>
      </c>
      <c r="DP29" s="4">
        <f t="shared" si="45"/>
        <v>566.352</v>
      </c>
      <c r="DQ29" s="4">
        <f t="shared" si="45"/>
        <v>566.352</v>
      </c>
      <c r="DR29" s="4">
        <f t="shared" si="45"/>
        <v>566.352</v>
      </c>
      <c r="DS29" s="4">
        <f t="shared" si="45"/>
        <v>566.352</v>
      </c>
      <c r="DT29" s="4">
        <f t="shared" si="45"/>
        <v>566.352</v>
      </c>
      <c r="DU29" s="4">
        <f t="shared" si="45"/>
        <v>566.352</v>
      </c>
      <c r="DV29" s="4">
        <f t="shared" si="45"/>
        <v>566.352</v>
      </c>
      <c r="DW29" s="4">
        <f t="shared" si="45"/>
        <v>566.352</v>
      </c>
      <c r="DX29" s="4">
        <f t="shared" si="45"/>
        <v>566.352</v>
      </c>
      <c r="DY29" s="4">
        <f t="shared" si="45"/>
        <v>566.352</v>
      </c>
      <c r="DZ29" s="4">
        <f t="shared" si="45"/>
        <v>566.352</v>
      </c>
      <c r="EA29" s="4">
        <f t="shared" si="45"/>
        <v>566.352</v>
      </c>
      <c r="EB29" s="4">
        <f t="shared" si="45"/>
        <v>566.352</v>
      </c>
      <c r="EC29" s="4">
        <f t="shared" si="45"/>
        <v>566.352</v>
      </c>
      <c r="ED29" s="4">
        <f t="shared" si="45"/>
        <v>566.352</v>
      </c>
      <c r="EE29" s="4">
        <f t="shared" si="45"/>
        <v>566.352</v>
      </c>
      <c r="EF29" s="4">
        <f t="shared" si="45"/>
        <v>566.352</v>
      </c>
      <c r="EG29" s="4">
        <f t="shared" si="45"/>
        <v>566.352</v>
      </c>
      <c r="EH29" s="4">
        <f t="shared" si="45"/>
        <v>566.352</v>
      </c>
      <c r="EI29" s="4">
        <f t="shared" si="45"/>
        <v>566.352</v>
      </c>
      <c r="EJ29" s="4">
        <f t="shared" si="45"/>
        <v>566.352</v>
      </c>
      <c r="EK29" s="4">
        <f t="shared" si="45"/>
        <v>566.352</v>
      </c>
      <c r="EL29" s="4">
        <f t="shared" si="45"/>
        <v>566.352</v>
      </c>
      <c r="EM29" s="4">
        <f t="shared" si="45"/>
        <v>566.352</v>
      </c>
      <c r="EN29" s="4">
        <f t="shared" si="45"/>
        <v>566.352</v>
      </c>
      <c r="EO29" s="4">
        <f t="shared" si="45"/>
        <v>566.352</v>
      </c>
      <c r="EP29" s="4">
        <f t="shared" si="45"/>
        <v>566.352</v>
      </c>
      <c r="EQ29" s="4">
        <f t="shared" si="45"/>
        <v>566.352</v>
      </c>
      <c r="ER29" s="4">
        <f t="shared" si="45"/>
        <v>566.352</v>
      </c>
      <c r="ES29" s="4">
        <f t="shared" si="45"/>
        <v>566.352</v>
      </c>
      <c r="ET29" s="4">
        <f t="shared" si="45"/>
        <v>566.352</v>
      </c>
      <c r="EU29" s="4">
        <f t="shared" si="45"/>
        <v>566.352</v>
      </c>
      <c r="EV29" s="4">
        <f aca="true" t="shared" si="46" ref="EV29:FJ29">(EV28*500)/1000000</f>
        <v>566.352</v>
      </c>
      <c r="EW29" s="4">
        <f t="shared" si="46"/>
        <v>566.352</v>
      </c>
      <c r="EX29" s="4">
        <f t="shared" si="46"/>
        <v>566.352</v>
      </c>
      <c r="EY29" s="4">
        <f t="shared" si="46"/>
        <v>566.352</v>
      </c>
      <c r="EZ29" s="4">
        <f t="shared" si="46"/>
        <v>566.352</v>
      </c>
      <c r="FA29" s="4">
        <f t="shared" si="46"/>
        <v>566.352</v>
      </c>
      <c r="FB29" s="4">
        <f t="shared" si="46"/>
        <v>566.352</v>
      </c>
      <c r="FC29" s="4">
        <f t="shared" si="46"/>
        <v>566.352</v>
      </c>
      <c r="FD29" s="4">
        <f t="shared" si="46"/>
        <v>566.352</v>
      </c>
      <c r="FE29" s="4">
        <f t="shared" si="46"/>
        <v>566.352</v>
      </c>
      <c r="FF29" s="4">
        <f t="shared" si="46"/>
        <v>566.352</v>
      </c>
      <c r="FG29" s="4">
        <f t="shared" si="46"/>
        <v>566.352</v>
      </c>
      <c r="FH29" s="4">
        <f t="shared" si="46"/>
        <v>566.352</v>
      </c>
      <c r="FI29" s="4">
        <f t="shared" si="46"/>
        <v>566.352</v>
      </c>
      <c r="FJ29" s="4">
        <f t="shared" si="46"/>
        <v>566.352</v>
      </c>
    </row>
    <row r="30" spans="1:166" ht="12.75">
      <c r="A30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>0.1*(W11+W17)</f>
        <v>4.5</v>
      </c>
      <c r="X30" s="4">
        <f aca="true" t="shared" si="47" ref="X30:CI30">0.1*(X11+X17)</f>
        <v>18</v>
      </c>
      <c r="Y30" s="4">
        <f t="shared" si="47"/>
        <v>45</v>
      </c>
      <c r="Z30" s="4">
        <f t="shared" si="47"/>
        <v>72</v>
      </c>
      <c r="AA30" s="4">
        <f t="shared" si="47"/>
        <v>72</v>
      </c>
      <c r="AB30" s="4">
        <f t="shared" si="47"/>
        <v>72</v>
      </c>
      <c r="AC30" s="4">
        <f t="shared" si="47"/>
        <v>73</v>
      </c>
      <c r="AD30" s="4">
        <f t="shared" si="47"/>
        <v>99</v>
      </c>
      <c r="AE30" s="4">
        <f t="shared" si="47"/>
        <v>139.5</v>
      </c>
      <c r="AF30" s="4">
        <f t="shared" si="47"/>
        <v>180</v>
      </c>
      <c r="AG30" s="4">
        <f t="shared" si="47"/>
        <v>220.5</v>
      </c>
      <c r="AH30" s="4">
        <f t="shared" si="47"/>
        <v>274.5</v>
      </c>
      <c r="AI30" s="4">
        <f t="shared" si="47"/>
        <v>328.5</v>
      </c>
      <c r="AJ30" s="4">
        <f t="shared" si="47"/>
        <v>382.5</v>
      </c>
      <c r="AK30" s="4">
        <f t="shared" si="47"/>
        <v>436.5</v>
      </c>
      <c r="AL30" s="4">
        <f t="shared" si="47"/>
        <v>490.5</v>
      </c>
      <c r="AM30" s="4">
        <f t="shared" si="47"/>
        <v>531</v>
      </c>
      <c r="AN30" s="4">
        <f t="shared" si="47"/>
        <v>558</v>
      </c>
      <c r="AO30" s="4">
        <f t="shared" si="47"/>
        <v>580.5</v>
      </c>
      <c r="AP30" s="4">
        <f t="shared" si="47"/>
        <v>607.5</v>
      </c>
      <c r="AQ30" s="4">
        <f t="shared" si="47"/>
        <v>621</v>
      </c>
      <c r="AR30" s="4">
        <f t="shared" si="47"/>
        <v>634.5</v>
      </c>
      <c r="AS30" s="4">
        <f t="shared" si="47"/>
        <v>648</v>
      </c>
      <c r="AT30" s="4">
        <f t="shared" si="47"/>
        <v>648</v>
      </c>
      <c r="AU30" s="4">
        <f t="shared" si="47"/>
        <v>648</v>
      </c>
      <c r="AV30" s="4">
        <f t="shared" si="47"/>
        <v>648</v>
      </c>
      <c r="AW30" s="4">
        <f t="shared" si="47"/>
        <v>648</v>
      </c>
      <c r="AX30" s="4">
        <f t="shared" si="47"/>
        <v>648</v>
      </c>
      <c r="AY30" s="4">
        <f t="shared" si="47"/>
        <v>648</v>
      </c>
      <c r="AZ30" s="4">
        <f t="shared" si="47"/>
        <v>648</v>
      </c>
      <c r="BA30" s="4">
        <f t="shared" si="47"/>
        <v>648</v>
      </c>
      <c r="BB30" s="4">
        <f t="shared" si="47"/>
        <v>648</v>
      </c>
      <c r="BC30" s="4">
        <f t="shared" si="47"/>
        <v>648</v>
      </c>
      <c r="BD30" s="4">
        <f t="shared" si="47"/>
        <v>648</v>
      </c>
      <c r="BE30" s="4">
        <f t="shared" si="47"/>
        <v>648</v>
      </c>
      <c r="BF30" s="4">
        <f t="shared" si="47"/>
        <v>648</v>
      </c>
      <c r="BG30" s="4">
        <f t="shared" si="47"/>
        <v>648</v>
      </c>
      <c r="BH30" s="4">
        <f t="shared" si="47"/>
        <v>648</v>
      </c>
      <c r="BI30" s="4">
        <f t="shared" si="47"/>
        <v>648</v>
      </c>
      <c r="BJ30" s="4">
        <f t="shared" si="47"/>
        <v>648</v>
      </c>
      <c r="BK30" s="4">
        <f t="shared" si="47"/>
        <v>648</v>
      </c>
      <c r="BL30" s="4">
        <f t="shared" si="47"/>
        <v>648</v>
      </c>
      <c r="BM30" s="4">
        <f t="shared" si="47"/>
        <v>648</v>
      </c>
      <c r="BN30" s="4">
        <f t="shared" si="47"/>
        <v>648</v>
      </c>
      <c r="BO30" s="4">
        <f t="shared" si="47"/>
        <v>648</v>
      </c>
      <c r="BP30" s="4">
        <f t="shared" si="47"/>
        <v>648</v>
      </c>
      <c r="BQ30" s="4">
        <f t="shared" si="47"/>
        <v>648</v>
      </c>
      <c r="BR30" s="4">
        <f t="shared" si="47"/>
        <v>648</v>
      </c>
      <c r="BS30" s="4">
        <f t="shared" si="47"/>
        <v>648</v>
      </c>
      <c r="BT30" s="4">
        <f t="shared" si="47"/>
        <v>648</v>
      </c>
      <c r="BU30" s="4">
        <f t="shared" si="47"/>
        <v>648</v>
      </c>
      <c r="BV30" s="4">
        <f t="shared" si="47"/>
        <v>648</v>
      </c>
      <c r="BW30" s="4">
        <f t="shared" si="47"/>
        <v>648</v>
      </c>
      <c r="BX30" s="4">
        <f t="shared" si="47"/>
        <v>648</v>
      </c>
      <c r="BY30" s="4">
        <f t="shared" si="47"/>
        <v>648</v>
      </c>
      <c r="BZ30" s="4">
        <f t="shared" si="47"/>
        <v>648</v>
      </c>
      <c r="CA30" s="4">
        <f t="shared" si="47"/>
        <v>648</v>
      </c>
      <c r="CB30" s="4">
        <f t="shared" si="47"/>
        <v>648</v>
      </c>
      <c r="CC30" s="4">
        <f t="shared" si="47"/>
        <v>648</v>
      </c>
      <c r="CD30" s="4">
        <f t="shared" si="47"/>
        <v>648</v>
      </c>
      <c r="CE30" s="4">
        <f t="shared" si="47"/>
        <v>648</v>
      </c>
      <c r="CF30" s="4">
        <f t="shared" si="47"/>
        <v>648</v>
      </c>
      <c r="CG30" s="4">
        <f t="shared" si="47"/>
        <v>648</v>
      </c>
      <c r="CH30" s="4">
        <f t="shared" si="47"/>
        <v>648</v>
      </c>
      <c r="CI30" s="4">
        <f t="shared" si="47"/>
        <v>648</v>
      </c>
      <c r="CJ30" s="4">
        <f aca="true" t="shared" si="48" ref="CJ30:EU30">0.1*(CJ11+CJ17)</f>
        <v>648</v>
      </c>
      <c r="CK30" s="4">
        <f t="shared" si="48"/>
        <v>648</v>
      </c>
      <c r="CL30" s="4">
        <f t="shared" si="48"/>
        <v>648</v>
      </c>
      <c r="CM30" s="4">
        <f t="shared" si="48"/>
        <v>648</v>
      </c>
      <c r="CN30" s="4">
        <f t="shared" si="48"/>
        <v>648</v>
      </c>
      <c r="CO30" s="4">
        <f t="shared" si="48"/>
        <v>648</v>
      </c>
      <c r="CP30" s="4">
        <f t="shared" si="48"/>
        <v>648</v>
      </c>
      <c r="CQ30" s="4">
        <f t="shared" si="48"/>
        <v>648</v>
      </c>
      <c r="CR30" s="4">
        <f t="shared" si="48"/>
        <v>648</v>
      </c>
      <c r="CS30" s="4">
        <f t="shared" si="48"/>
        <v>648</v>
      </c>
      <c r="CT30" s="4">
        <f t="shared" si="48"/>
        <v>648</v>
      </c>
      <c r="CU30" s="4">
        <f t="shared" si="48"/>
        <v>648</v>
      </c>
      <c r="CV30" s="4">
        <f t="shared" si="48"/>
        <v>648</v>
      </c>
      <c r="CW30" s="4">
        <f t="shared" si="48"/>
        <v>648</v>
      </c>
      <c r="CX30" s="4">
        <f t="shared" si="48"/>
        <v>648</v>
      </c>
      <c r="CY30" s="4">
        <f t="shared" si="48"/>
        <v>648</v>
      </c>
      <c r="CZ30" s="4">
        <f t="shared" si="48"/>
        <v>648</v>
      </c>
      <c r="DA30" s="4">
        <f t="shared" si="48"/>
        <v>648</v>
      </c>
      <c r="DB30" s="4">
        <f t="shared" si="48"/>
        <v>648</v>
      </c>
      <c r="DC30" s="4">
        <f t="shared" si="48"/>
        <v>648</v>
      </c>
      <c r="DD30" s="4">
        <f t="shared" si="48"/>
        <v>648</v>
      </c>
      <c r="DE30" s="4">
        <f t="shared" si="48"/>
        <v>648</v>
      </c>
      <c r="DF30" s="4">
        <f t="shared" si="48"/>
        <v>648</v>
      </c>
      <c r="DG30" s="4">
        <f t="shared" si="48"/>
        <v>648</v>
      </c>
      <c r="DH30" s="4">
        <f t="shared" si="48"/>
        <v>648</v>
      </c>
      <c r="DI30" s="4">
        <f t="shared" si="48"/>
        <v>648</v>
      </c>
      <c r="DJ30" s="4">
        <f t="shared" si="48"/>
        <v>648</v>
      </c>
      <c r="DK30" s="4">
        <f t="shared" si="48"/>
        <v>648</v>
      </c>
      <c r="DL30" s="4">
        <f t="shared" si="48"/>
        <v>648</v>
      </c>
      <c r="DM30" s="4">
        <f t="shared" si="48"/>
        <v>648</v>
      </c>
      <c r="DN30" s="4">
        <f t="shared" si="48"/>
        <v>648</v>
      </c>
      <c r="DO30" s="4">
        <f t="shared" si="48"/>
        <v>648</v>
      </c>
      <c r="DP30" s="4">
        <f t="shared" si="48"/>
        <v>648</v>
      </c>
      <c r="DQ30" s="4">
        <f t="shared" si="48"/>
        <v>648</v>
      </c>
      <c r="DR30" s="4">
        <f t="shared" si="48"/>
        <v>648</v>
      </c>
      <c r="DS30" s="4">
        <f t="shared" si="48"/>
        <v>648</v>
      </c>
      <c r="DT30" s="4">
        <f t="shared" si="48"/>
        <v>648</v>
      </c>
      <c r="DU30" s="4">
        <f t="shared" si="48"/>
        <v>648</v>
      </c>
      <c r="DV30" s="4">
        <f t="shared" si="48"/>
        <v>648</v>
      </c>
      <c r="DW30" s="4">
        <f t="shared" si="48"/>
        <v>648</v>
      </c>
      <c r="DX30" s="4">
        <f t="shared" si="48"/>
        <v>648</v>
      </c>
      <c r="DY30" s="4">
        <f t="shared" si="48"/>
        <v>648</v>
      </c>
      <c r="DZ30" s="4">
        <f t="shared" si="48"/>
        <v>648</v>
      </c>
      <c r="EA30" s="4">
        <f t="shared" si="48"/>
        <v>648</v>
      </c>
      <c r="EB30" s="4">
        <f t="shared" si="48"/>
        <v>648</v>
      </c>
      <c r="EC30" s="4">
        <f t="shared" si="48"/>
        <v>648</v>
      </c>
      <c r="ED30" s="4">
        <f t="shared" si="48"/>
        <v>648</v>
      </c>
      <c r="EE30" s="4">
        <f t="shared" si="48"/>
        <v>648</v>
      </c>
      <c r="EF30" s="4">
        <f t="shared" si="48"/>
        <v>648</v>
      </c>
      <c r="EG30" s="4">
        <f t="shared" si="48"/>
        <v>648</v>
      </c>
      <c r="EH30" s="4">
        <f t="shared" si="48"/>
        <v>648</v>
      </c>
      <c r="EI30" s="4">
        <f t="shared" si="48"/>
        <v>648</v>
      </c>
      <c r="EJ30" s="4">
        <f t="shared" si="48"/>
        <v>648</v>
      </c>
      <c r="EK30" s="4">
        <f t="shared" si="48"/>
        <v>648</v>
      </c>
      <c r="EL30" s="4">
        <f t="shared" si="48"/>
        <v>648</v>
      </c>
      <c r="EM30" s="4">
        <f t="shared" si="48"/>
        <v>648</v>
      </c>
      <c r="EN30" s="4">
        <f t="shared" si="48"/>
        <v>648</v>
      </c>
      <c r="EO30" s="4">
        <f t="shared" si="48"/>
        <v>648</v>
      </c>
      <c r="EP30" s="4">
        <f t="shared" si="48"/>
        <v>648</v>
      </c>
      <c r="EQ30" s="4">
        <f t="shared" si="48"/>
        <v>648</v>
      </c>
      <c r="ER30" s="4">
        <f t="shared" si="48"/>
        <v>648</v>
      </c>
      <c r="ES30" s="4">
        <f t="shared" si="48"/>
        <v>648</v>
      </c>
      <c r="ET30" s="4">
        <f t="shared" si="48"/>
        <v>648</v>
      </c>
      <c r="EU30" s="4">
        <f t="shared" si="48"/>
        <v>648</v>
      </c>
      <c r="EV30" s="4">
        <f aca="true" t="shared" si="49" ref="EV30:FJ30">0.1*(EV11+EV17)</f>
        <v>648</v>
      </c>
      <c r="EW30" s="4">
        <f t="shared" si="49"/>
        <v>648</v>
      </c>
      <c r="EX30" s="4">
        <f t="shared" si="49"/>
        <v>648</v>
      </c>
      <c r="EY30" s="4">
        <f t="shared" si="49"/>
        <v>648</v>
      </c>
      <c r="EZ30" s="4">
        <f t="shared" si="49"/>
        <v>648</v>
      </c>
      <c r="FA30" s="4">
        <f t="shared" si="49"/>
        <v>648</v>
      </c>
      <c r="FB30" s="4">
        <f t="shared" si="49"/>
        <v>648</v>
      </c>
      <c r="FC30" s="4">
        <f t="shared" si="49"/>
        <v>648</v>
      </c>
      <c r="FD30" s="4">
        <f t="shared" si="49"/>
        <v>648</v>
      </c>
      <c r="FE30" s="4">
        <f t="shared" si="49"/>
        <v>648</v>
      </c>
      <c r="FF30" s="4">
        <f t="shared" si="49"/>
        <v>648</v>
      </c>
      <c r="FG30" s="4">
        <f t="shared" si="49"/>
        <v>648</v>
      </c>
      <c r="FH30" s="4">
        <f t="shared" si="49"/>
        <v>648</v>
      </c>
      <c r="FI30" s="4">
        <f t="shared" si="49"/>
        <v>648</v>
      </c>
      <c r="FJ30" s="4">
        <f t="shared" si="49"/>
        <v>648</v>
      </c>
    </row>
    <row r="31" spans="2:16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ht="12.75">
      <c r="A32" t="s">
        <v>39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f>W20</f>
        <v>270</v>
      </c>
      <c r="X32" s="4">
        <f>X20</f>
        <v>1080</v>
      </c>
      <c r="Y32" s="4">
        <f>Y20</f>
        <v>2700</v>
      </c>
      <c r="Z32" s="4">
        <f>Z20</f>
        <v>6480</v>
      </c>
      <c r="AA32" s="4">
        <f>AA20</f>
        <v>6480</v>
      </c>
      <c r="AB32" s="4">
        <f>AB20</f>
        <v>6480</v>
      </c>
      <c r="AC32" s="4">
        <f>AC20</f>
        <v>10512</v>
      </c>
      <c r="AD32" s="4">
        <f>AD20</f>
        <v>14256</v>
      </c>
      <c r="AE32" s="4">
        <f>AE20</f>
        <v>25110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0</v>
      </c>
      <c r="EE32" s="4">
        <v>0</v>
      </c>
      <c r="EF32" s="4">
        <v>0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</row>
    <row r="33" spans="1:166" ht="12.75">
      <c r="A33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>
        <f>W32/20</f>
        <v>13.5</v>
      </c>
      <c r="X33">
        <f aca="true" t="shared" si="50" ref="X33:CI33">X32/20</f>
        <v>54</v>
      </c>
      <c r="Y33">
        <f t="shared" si="50"/>
        <v>135</v>
      </c>
      <c r="Z33">
        <f t="shared" si="50"/>
        <v>324</v>
      </c>
      <c r="AA33">
        <f t="shared" si="50"/>
        <v>324</v>
      </c>
      <c r="AB33">
        <f t="shared" si="50"/>
        <v>324</v>
      </c>
      <c r="AC33">
        <f t="shared" si="50"/>
        <v>525.6</v>
      </c>
      <c r="AD33">
        <f t="shared" si="50"/>
        <v>712.8</v>
      </c>
      <c r="AE33">
        <f t="shared" si="50"/>
        <v>1255.5</v>
      </c>
      <c r="AF33">
        <f t="shared" si="50"/>
        <v>0</v>
      </c>
      <c r="AG33">
        <f t="shared" si="50"/>
        <v>0</v>
      </c>
      <c r="AH33">
        <f t="shared" si="50"/>
        <v>0</v>
      </c>
      <c r="AI33">
        <f t="shared" si="50"/>
        <v>0</v>
      </c>
      <c r="AJ33">
        <f t="shared" si="50"/>
        <v>0</v>
      </c>
      <c r="AK33">
        <f t="shared" si="50"/>
        <v>0</v>
      </c>
      <c r="AL33">
        <f t="shared" si="50"/>
        <v>0</v>
      </c>
      <c r="AM33">
        <f t="shared" si="50"/>
        <v>0</v>
      </c>
      <c r="AN33">
        <f t="shared" si="50"/>
        <v>0</v>
      </c>
      <c r="AO33">
        <f t="shared" si="50"/>
        <v>0</v>
      </c>
      <c r="AP33">
        <f t="shared" si="50"/>
        <v>0</v>
      </c>
      <c r="AQ33">
        <f t="shared" si="50"/>
        <v>0</v>
      </c>
      <c r="AR33">
        <f t="shared" si="50"/>
        <v>0</v>
      </c>
      <c r="AS33">
        <f t="shared" si="50"/>
        <v>0</v>
      </c>
      <c r="AT33">
        <f t="shared" si="50"/>
        <v>0</v>
      </c>
      <c r="AU33">
        <f t="shared" si="50"/>
        <v>0</v>
      </c>
      <c r="AV33">
        <f t="shared" si="50"/>
        <v>0</v>
      </c>
      <c r="AW33">
        <f t="shared" si="50"/>
        <v>0</v>
      </c>
      <c r="AX33">
        <f t="shared" si="50"/>
        <v>0</v>
      </c>
      <c r="AY33">
        <f t="shared" si="50"/>
        <v>0</v>
      </c>
      <c r="AZ33">
        <f t="shared" si="50"/>
        <v>0</v>
      </c>
      <c r="BA33">
        <f t="shared" si="50"/>
        <v>0</v>
      </c>
      <c r="BB33">
        <f t="shared" si="50"/>
        <v>0</v>
      </c>
      <c r="BC33">
        <f t="shared" si="50"/>
        <v>0</v>
      </c>
      <c r="BD33">
        <f t="shared" si="50"/>
        <v>0</v>
      </c>
      <c r="BE33">
        <f t="shared" si="50"/>
        <v>0</v>
      </c>
      <c r="BF33">
        <f t="shared" si="50"/>
        <v>0</v>
      </c>
      <c r="BG33">
        <f t="shared" si="50"/>
        <v>0</v>
      </c>
      <c r="BH33">
        <f t="shared" si="50"/>
        <v>0</v>
      </c>
      <c r="BI33">
        <f t="shared" si="50"/>
        <v>0</v>
      </c>
      <c r="BJ33">
        <f t="shared" si="50"/>
        <v>0</v>
      </c>
      <c r="BK33">
        <f t="shared" si="50"/>
        <v>0</v>
      </c>
      <c r="BL33">
        <f t="shared" si="50"/>
        <v>0</v>
      </c>
      <c r="BM33">
        <f t="shared" si="50"/>
        <v>0</v>
      </c>
      <c r="BN33">
        <f t="shared" si="50"/>
        <v>0</v>
      </c>
      <c r="BO33">
        <f t="shared" si="50"/>
        <v>0</v>
      </c>
      <c r="BP33">
        <f t="shared" si="50"/>
        <v>0</v>
      </c>
      <c r="BQ33">
        <f t="shared" si="50"/>
        <v>0</v>
      </c>
      <c r="BR33">
        <f t="shared" si="50"/>
        <v>0</v>
      </c>
      <c r="BS33">
        <f t="shared" si="50"/>
        <v>0</v>
      </c>
      <c r="BT33">
        <f t="shared" si="50"/>
        <v>0</v>
      </c>
      <c r="BU33">
        <f t="shared" si="50"/>
        <v>0</v>
      </c>
      <c r="BV33">
        <f t="shared" si="50"/>
        <v>0</v>
      </c>
      <c r="BW33">
        <f t="shared" si="50"/>
        <v>0</v>
      </c>
      <c r="BX33">
        <f t="shared" si="50"/>
        <v>0</v>
      </c>
      <c r="BY33">
        <f t="shared" si="50"/>
        <v>0</v>
      </c>
      <c r="BZ33">
        <f t="shared" si="50"/>
        <v>0</v>
      </c>
      <c r="CA33">
        <f t="shared" si="50"/>
        <v>0</v>
      </c>
      <c r="CB33">
        <f t="shared" si="50"/>
        <v>0</v>
      </c>
      <c r="CC33">
        <f t="shared" si="50"/>
        <v>0</v>
      </c>
      <c r="CD33">
        <f t="shared" si="50"/>
        <v>0</v>
      </c>
      <c r="CE33">
        <f t="shared" si="50"/>
        <v>0</v>
      </c>
      <c r="CF33">
        <f t="shared" si="50"/>
        <v>0</v>
      </c>
      <c r="CG33">
        <f t="shared" si="50"/>
        <v>0</v>
      </c>
      <c r="CH33">
        <f t="shared" si="50"/>
        <v>0</v>
      </c>
      <c r="CI33">
        <f t="shared" si="50"/>
        <v>0</v>
      </c>
      <c r="CJ33">
        <f aca="true" t="shared" si="51" ref="CJ33:EU33">CJ32/20</f>
        <v>0</v>
      </c>
      <c r="CK33">
        <f t="shared" si="51"/>
        <v>0</v>
      </c>
      <c r="CL33">
        <f t="shared" si="51"/>
        <v>0</v>
      </c>
      <c r="CM33">
        <f t="shared" si="51"/>
        <v>0</v>
      </c>
      <c r="CN33">
        <f t="shared" si="51"/>
        <v>0</v>
      </c>
      <c r="CO33">
        <f t="shared" si="51"/>
        <v>0</v>
      </c>
      <c r="CP33">
        <f t="shared" si="51"/>
        <v>0</v>
      </c>
      <c r="CQ33">
        <f t="shared" si="51"/>
        <v>0</v>
      </c>
      <c r="CR33">
        <f t="shared" si="51"/>
        <v>0</v>
      </c>
      <c r="CS33">
        <f t="shared" si="51"/>
        <v>0</v>
      </c>
      <c r="CT33">
        <f t="shared" si="51"/>
        <v>0</v>
      </c>
      <c r="CU33">
        <f t="shared" si="51"/>
        <v>0</v>
      </c>
      <c r="CV33">
        <f t="shared" si="51"/>
        <v>0</v>
      </c>
      <c r="CW33">
        <f t="shared" si="51"/>
        <v>0</v>
      </c>
      <c r="CX33">
        <f t="shared" si="51"/>
        <v>0</v>
      </c>
      <c r="CY33">
        <f t="shared" si="51"/>
        <v>0</v>
      </c>
      <c r="CZ33">
        <f t="shared" si="51"/>
        <v>0</v>
      </c>
      <c r="DA33">
        <f t="shared" si="51"/>
        <v>0</v>
      </c>
      <c r="DB33">
        <f t="shared" si="51"/>
        <v>0</v>
      </c>
      <c r="DC33">
        <f t="shared" si="51"/>
        <v>0</v>
      </c>
      <c r="DD33">
        <f t="shared" si="51"/>
        <v>0</v>
      </c>
      <c r="DE33">
        <f t="shared" si="51"/>
        <v>0</v>
      </c>
      <c r="DF33">
        <f t="shared" si="51"/>
        <v>0</v>
      </c>
      <c r="DG33">
        <f t="shared" si="51"/>
        <v>0</v>
      </c>
      <c r="DH33">
        <f t="shared" si="51"/>
        <v>0</v>
      </c>
      <c r="DI33">
        <f t="shared" si="51"/>
        <v>0</v>
      </c>
      <c r="DJ33">
        <f t="shared" si="51"/>
        <v>0</v>
      </c>
      <c r="DK33">
        <f t="shared" si="51"/>
        <v>0</v>
      </c>
      <c r="DL33">
        <f t="shared" si="51"/>
        <v>0</v>
      </c>
      <c r="DM33">
        <f t="shared" si="51"/>
        <v>0</v>
      </c>
      <c r="DN33">
        <f t="shared" si="51"/>
        <v>0</v>
      </c>
      <c r="DO33">
        <f t="shared" si="51"/>
        <v>0</v>
      </c>
      <c r="DP33">
        <f t="shared" si="51"/>
        <v>0</v>
      </c>
      <c r="DQ33">
        <f t="shared" si="51"/>
        <v>0</v>
      </c>
      <c r="DR33">
        <f t="shared" si="51"/>
        <v>0</v>
      </c>
      <c r="DS33">
        <f t="shared" si="51"/>
        <v>0</v>
      </c>
      <c r="DT33">
        <f t="shared" si="51"/>
        <v>0</v>
      </c>
      <c r="DU33">
        <f t="shared" si="51"/>
        <v>0</v>
      </c>
      <c r="DV33">
        <f t="shared" si="51"/>
        <v>0</v>
      </c>
      <c r="DW33">
        <f t="shared" si="51"/>
        <v>0</v>
      </c>
      <c r="DX33">
        <f t="shared" si="51"/>
        <v>0</v>
      </c>
      <c r="DY33">
        <f t="shared" si="51"/>
        <v>0</v>
      </c>
      <c r="DZ33">
        <f t="shared" si="51"/>
        <v>0</v>
      </c>
      <c r="EA33">
        <f t="shared" si="51"/>
        <v>0</v>
      </c>
      <c r="EB33">
        <f t="shared" si="51"/>
        <v>0</v>
      </c>
      <c r="EC33">
        <f t="shared" si="51"/>
        <v>0</v>
      </c>
      <c r="ED33">
        <f t="shared" si="51"/>
        <v>0</v>
      </c>
      <c r="EE33">
        <f t="shared" si="51"/>
        <v>0</v>
      </c>
      <c r="EF33">
        <f t="shared" si="51"/>
        <v>0</v>
      </c>
      <c r="EG33">
        <f t="shared" si="51"/>
        <v>0</v>
      </c>
      <c r="EH33">
        <f t="shared" si="51"/>
        <v>0</v>
      </c>
      <c r="EI33">
        <f t="shared" si="51"/>
        <v>0</v>
      </c>
      <c r="EJ33">
        <f t="shared" si="51"/>
        <v>0</v>
      </c>
      <c r="EK33">
        <f t="shared" si="51"/>
        <v>0</v>
      </c>
      <c r="EL33">
        <f t="shared" si="51"/>
        <v>0</v>
      </c>
      <c r="EM33">
        <f t="shared" si="51"/>
        <v>0</v>
      </c>
      <c r="EN33">
        <f t="shared" si="51"/>
        <v>0</v>
      </c>
      <c r="EO33">
        <f t="shared" si="51"/>
        <v>0</v>
      </c>
      <c r="EP33">
        <f t="shared" si="51"/>
        <v>0</v>
      </c>
      <c r="EQ33">
        <f t="shared" si="51"/>
        <v>0</v>
      </c>
      <c r="ER33">
        <f t="shared" si="51"/>
        <v>0</v>
      </c>
      <c r="ES33">
        <f t="shared" si="51"/>
        <v>0</v>
      </c>
      <c r="ET33">
        <f t="shared" si="51"/>
        <v>0</v>
      </c>
      <c r="EU33">
        <f t="shared" si="51"/>
        <v>0</v>
      </c>
      <c r="EV33">
        <f aca="true" t="shared" si="52" ref="EV33:FJ33">EV32/20</f>
        <v>0</v>
      </c>
      <c r="EW33">
        <f t="shared" si="52"/>
        <v>0</v>
      </c>
      <c r="EX33">
        <f t="shared" si="52"/>
        <v>0</v>
      </c>
      <c r="EY33">
        <f t="shared" si="52"/>
        <v>0</v>
      </c>
      <c r="EZ33">
        <f t="shared" si="52"/>
        <v>0</v>
      </c>
      <c r="FA33">
        <f t="shared" si="52"/>
        <v>0</v>
      </c>
      <c r="FB33">
        <f t="shared" si="52"/>
        <v>0</v>
      </c>
      <c r="FC33">
        <f t="shared" si="52"/>
        <v>0</v>
      </c>
      <c r="FD33">
        <f t="shared" si="52"/>
        <v>0</v>
      </c>
      <c r="FE33">
        <f t="shared" si="52"/>
        <v>0</v>
      </c>
      <c r="FF33">
        <f t="shared" si="52"/>
        <v>0</v>
      </c>
      <c r="FG33">
        <f t="shared" si="52"/>
        <v>0</v>
      </c>
      <c r="FH33">
        <f t="shared" si="52"/>
        <v>0</v>
      </c>
      <c r="FI33">
        <f t="shared" si="52"/>
        <v>0</v>
      </c>
      <c r="FJ33">
        <f t="shared" si="52"/>
        <v>0</v>
      </c>
    </row>
    <row r="34" spans="1:166" ht="12.75">
      <c r="A34" t="s">
        <v>43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>
        <f>V34+W33</f>
        <v>13.5</v>
      </c>
      <c r="X34">
        <f aca="true" t="shared" si="53" ref="X34:CI34">W34+X33</f>
        <v>67.5</v>
      </c>
      <c r="Y34">
        <f t="shared" si="53"/>
        <v>202.5</v>
      </c>
      <c r="Z34">
        <f t="shared" si="53"/>
        <v>526.5</v>
      </c>
      <c r="AA34">
        <f t="shared" si="53"/>
        <v>850.5</v>
      </c>
      <c r="AB34">
        <f t="shared" si="53"/>
        <v>1174.5</v>
      </c>
      <c r="AC34">
        <f t="shared" si="53"/>
        <v>1700.1</v>
      </c>
      <c r="AD34">
        <f t="shared" si="53"/>
        <v>2412.8999999999996</v>
      </c>
      <c r="AE34">
        <f t="shared" si="53"/>
        <v>3668.3999999999996</v>
      </c>
      <c r="AF34">
        <f t="shared" si="53"/>
        <v>3668.3999999999996</v>
      </c>
      <c r="AG34">
        <f t="shared" si="53"/>
        <v>3668.3999999999996</v>
      </c>
      <c r="AH34">
        <f t="shared" si="53"/>
        <v>3668.3999999999996</v>
      </c>
      <c r="AI34">
        <f t="shared" si="53"/>
        <v>3668.3999999999996</v>
      </c>
      <c r="AJ34">
        <f t="shared" si="53"/>
        <v>3668.3999999999996</v>
      </c>
      <c r="AK34">
        <f t="shared" si="53"/>
        <v>3668.3999999999996</v>
      </c>
      <c r="AL34">
        <f t="shared" si="53"/>
        <v>3668.3999999999996</v>
      </c>
      <c r="AM34">
        <f t="shared" si="53"/>
        <v>3668.3999999999996</v>
      </c>
      <c r="AN34">
        <f t="shared" si="53"/>
        <v>3668.3999999999996</v>
      </c>
      <c r="AO34">
        <f t="shared" si="53"/>
        <v>3668.3999999999996</v>
      </c>
      <c r="AP34">
        <f t="shared" si="53"/>
        <v>3668.3999999999996</v>
      </c>
      <c r="AQ34">
        <f t="shared" si="53"/>
        <v>3668.3999999999996</v>
      </c>
      <c r="AR34">
        <f t="shared" si="53"/>
        <v>3668.3999999999996</v>
      </c>
      <c r="AS34">
        <f t="shared" si="53"/>
        <v>3668.3999999999996</v>
      </c>
      <c r="AT34">
        <f t="shared" si="53"/>
        <v>3668.3999999999996</v>
      </c>
      <c r="AU34">
        <f t="shared" si="53"/>
        <v>3668.3999999999996</v>
      </c>
      <c r="AV34">
        <f t="shared" si="53"/>
        <v>3668.3999999999996</v>
      </c>
      <c r="AW34">
        <f t="shared" si="53"/>
        <v>3668.3999999999996</v>
      </c>
      <c r="AX34">
        <f t="shared" si="53"/>
        <v>3668.3999999999996</v>
      </c>
      <c r="AY34">
        <f t="shared" si="53"/>
        <v>3668.3999999999996</v>
      </c>
      <c r="AZ34">
        <f t="shared" si="53"/>
        <v>3668.3999999999996</v>
      </c>
      <c r="BA34">
        <f t="shared" si="53"/>
        <v>3668.3999999999996</v>
      </c>
      <c r="BB34">
        <f t="shared" si="53"/>
        <v>3668.3999999999996</v>
      </c>
      <c r="BC34">
        <f t="shared" si="53"/>
        <v>3668.3999999999996</v>
      </c>
      <c r="BD34">
        <f t="shared" si="53"/>
        <v>3668.3999999999996</v>
      </c>
      <c r="BE34">
        <f t="shared" si="53"/>
        <v>3668.3999999999996</v>
      </c>
      <c r="BF34">
        <f t="shared" si="53"/>
        <v>3668.3999999999996</v>
      </c>
      <c r="BG34">
        <f t="shared" si="53"/>
        <v>3668.3999999999996</v>
      </c>
      <c r="BH34">
        <f t="shared" si="53"/>
        <v>3668.3999999999996</v>
      </c>
      <c r="BI34">
        <f t="shared" si="53"/>
        <v>3668.3999999999996</v>
      </c>
      <c r="BJ34">
        <f t="shared" si="53"/>
        <v>3668.3999999999996</v>
      </c>
      <c r="BK34">
        <f t="shared" si="53"/>
        <v>3668.3999999999996</v>
      </c>
      <c r="BL34">
        <f t="shared" si="53"/>
        <v>3668.3999999999996</v>
      </c>
      <c r="BM34">
        <f t="shared" si="53"/>
        <v>3668.3999999999996</v>
      </c>
      <c r="BN34">
        <f t="shared" si="53"/>
        <v>3668.3999999999996</v>
      </c>
      <c r="BO34">
        <f t="shared" si="53"/>
        <v>3668.3999999999996</v>
      </c>
      <c r="BP34">
        <f t="shared" si="53"/>
        <v>3668.3999999999996</v>
      </c>
      <c r="BQ34">
        <f t="shared" si="53"/>
        <v>3668.3999999999996</v>
      </c>
      <c r="BR34">
        <f t="shared" si="53"/>
        <v>3668.3999999999996</v>
      </c>
      <c r="BS34">
        <f t="shared" si="53"/>
        <v>3668.3999999999996</v>
      </c>
      <c r="BT34">
        <f t="shared" si="53"/>
        <v>3668.3999999999996</v>
      </c>
      <c r="BU34">
        <f t="shared" si="53"/>
        <v>3668.3999999999996</v>
      </c>
      <c r="BV34">
        <f t="shared" si="53"/>
        <v>3668.3999999999996</v>
      </c>
      <c r="BW34">
        <f t="shared" si="53"/>
        <v>3668.3999999999996</v>
      </c>
      <c r="BX34">
        <f t="shared" si="53"/>
        <v>3668.3999999999996</v>
      </c>
      <c r="BY34">
        <f t="shared" si="53"/>
        <v>3668.3999999999996</v>
      </c>
      <c r="BZ34">
        <f t="shared" si="53"/>
        <v>3668.3999999999996</v>
      </c>
      <c r="CA34">
        <f t="shared" si="53"/>
        <v>3668.3999999999996</v>
      </c>
      <c r="CB34">
        <f t="shared" si="53"/>
        <v>3668.3999999999996</v>
      </c>
      <c r="CC34">
        <f t="shared" si="53"/>
        <v>3668.3999999999996</v>
      </c>
      <c r="CD34">
        <f t="shared" si="53"/>
        <v>3668.3999999999996</v>
      </c>
      <c r="CE34">
        <f t="shared" si="53"/>
        <v>3668.3999999999996</v>
      </c>
      <c r="CF34">
        <f t="shared" si="53"/>
        <v>3668.3999999999996</v>
      </c>
      <c r="CG34">
        <f t="shared" si="53"/>
        <v>3668.3999999999996</v>
      </c>
      <c r="CH34">
        <f t="shared" si="53"/>
        <v>3668.3999999999996</v>
      </c>
      <c r="CI34">
        <f t="shared" si="53"/>
        <v>3668.3999999999996</v>
      </c>
      <c r="CJ34">
        <f aca="true" t="shared" si="54" ref="CJ34:EU34">CI34+CJ33</f>
        <v>3668.3999999999996</v>
      </c>
      <c r="CK34">
        <f t="shared" si="54"/>
        <v>3668.3999999999996</v>
      </c>
      <c r="CL34">
        <f t="shared" si="54"/>
        <v>3668.3999999999996</v>
      </c>
      <c r="CM34">
        <f t="shared" si="54"/>
        <v>3668.3999999999996</v>
      </c>
      <c r="CN34">
        <f t="shared" si="54"/>
        <v>3668.3999999999996</v>
      </c>
      <c r="CO34">
        <f t="shared" si="54"/>
        <v>3668.3999999999996</v>
      </c>
      <c r="CP34">
        <f t="shared" si="54"/>
        <v>3668.3999999999996</v>
      </c>
      <c r="CQ34">
        <f t="shared" si="54"/>
        <v>3668.3999999999996</v>
      </c>
      <c r="CR34">
        <f t="shared" si="54"/>
        <v>3668.3999999999996</v>
      </c>
      <c r="CS34">
        <f t="shared" si="54"/>
        <v>3668.3999999999996</v>
      </c>
      <c r="CT34">
        <f t="shared" si="54"/>
        <v>3668.3999999999996</v>
      </c>
      <c r="CU34">
        <f t="shared" si="54"/>
        <v>3668.3999999999996</v>
      </c>
      <c r="CV34">
        <f t="shared" si="54"/>
        <v>3668.3999999999996</v>
      </c>
      <c r="CW34">
        <f t="shared" si="54"/>
        <v>3668.3999999999996</v>
      </c>
      <c r="CX34">
        <f t="shared" si="54"/>
        <v>3668.3999999999996</v>
      </c>
      <c r="CY34">
        <f t="shared" si="54"/>
        <v>3668.3999999999996</v>
      </c>
      <c r="CZ34">
        <f t="shared" si="54"/>
        <v>3668.3999999999996</v>
      </c>
      <c r="DA34">
        <f t="shared" si="54"/>
        <v>3668.3999999999996</v>
      </c>
      <c r="DB34">
        <f t="shared" si="54"/>
        <v>3668.3999999999996</v>
      </c>
      <c r="DC34">
        <f t="shared" si="54"/>
        <v>3668.3999999999996</v>
      </c>
      <c r="DD34">
        <f t="shared" si="54"/>
        <v>3668.3999999999996</v>
      </c>
      <c r="DE34">
        <f t="shared" si="54"/>
        <v>3668.3999999999996</v>
      </c>
      <c r="DF34">
        <f t="shared" si="54"/>
        <v>3668.3999999999996</v>
      </c>
      <c r="DG34">
        <f t="shared" si="54"/>
        <v>3668.3999999999996</v>
      </c>
      <c r="DH34">
        <f t="shared" si="54"/>
        <v>3668.3999999999996</v>
      </c>
      <c r="DI34">
        <f t="shared" si="54"/>
        <v>3668.3999999999996</v>
      </c>
      <c r="DJ34">
        <f t="shared" si="54"/>
        <v>3668.3999999999996</v>
      </c>
      <c r="DK34">
        <f t="shared" si="54"/>
        <v>3668.3999999999996</v>
      </c>
      <c r="DL34">
        <f t="shared" si="54"/>
        <v>3668.3999999999996</v>
      </c>
      <c r="DM34">
        <f t="shared" si="54"/>
        <v>3668.3999999999996</v>
      </c>
      <c r="DN34">
        <f t="shared" si="54"/>
        <v>3668.3999999999996</v>
      </c>
      <c r="DO34">
        <f t="shared" si="54"/>
        <v>3668.3999999999996</v>
      </c>
      <c r="DP34">
        <f t="shared" si="54"/>
        <v>3668.3999999999996</v>
      </c>
      <c r="DQ34">
        <f t="shared" si="54"/>
        <v>3668.3999999999996</v>
      </c>
      <c r="DR34">
        <f t="shared" si="54"/>
        <v>3668.3999999999996</v>
      </c>
      <c r="DS34">
        <f t="shared" si="54"/>
        <v>3668.3999999999996</v>
      </c>
      <c r="DT34">
        <f t="shared" si="54"/>
        <v>3668.3999999999996</v>
      </c>
      <c r="DU34">
        <f t="shared" si="54"/>
        <v>3668.3999999999996</v>
      </c>
      <c r="DV34">
        <f t="shared" si="54"/>
        <v>3668.3999999999996</v>
      </c>
      <c r="DW34">
        <f t="shared" si="54"/>
        <v>3668.3999999999996</v>
      </c>
      <c r="DX34">
        <f t="shared" si="54"/>
        <v>3668.3999999999996</v>
      </c>
      <c r="DY34">
        <f t="shared" si="54"/>
        <v>3668.3999999999996</v>
      </c>
      <c r="DZ34">
        <f t="shared" si="54"/>
        <v>3668.3999999999996</v>
      </c>
      <c r="EA34">
        <f t="shared" si="54"/>
        <v>3668.3999999999996</v>
      </c>
      <c r="EB34">
        <f t="shared" si="54"/>
        <v>3668.3999999999996</v>
      </c>
      <c r="EC34">
        <f t="shared" si="54"/>
        <v>3668.3999999999996</v>
      </c>
      <c r="ED34">
        <f t="shared" si="54"/>
        <v>3668.3999999999996</v>
      </c>
      <c r="EE34">
        <f t="shared" si="54"/>
        <v>3668.3999999999996</v>
      </c>
      <c r="EF34">
        <f t="shared" si="54"/>
        <v>3668.3999999999996</v>
      </c>
      <c r="EG34">
        <f t="shared" si="54"/>
        <v>3668.3999999999996</v>
      </c>
      <c r="EH34">
        <f t="shared" si="54"/>
        <v>3668.3999999999996</v>
      </c>
      <c r="EI34">
        <f t="shared" si="54"/>
        <v>3668.3999999999996</v>
      </c>
      <c r="EJ34">
        <f t="shared" si="54"/>
        <v>3668.3999999999996</v>
      </c>
      <c r="EK34">
        <f t="shared" si="54"/>
        <v>3668.3999999999996</v>
      </c>
      <c r="EL34">
        <f t="shared" si="54"/>
        <v>3668.3999999999996</v>
      </c>
      <c r="EM34">
        <f t="shared" si="54"/>
        <v>3668.3999999999996</v>
      </c>
      <c r="EN34">
        <f t="shared" si="54"/>
        <v>3668.3999999999996</v>
      </c>
      <c r="EO34">
        <f t="shared" si="54"/>
        <v>3668.3999999999996</v>
      </c>
      <c r="EP34">
        <f t="shared" si="54"/>
        <v>3668.3999999999996</v>
      </c>
      <c r="EQ34">
        <f t="shared" si="54"/>
        <v>3668.3999999999996</v>
      </c>
      <c r="ER34">
        <f t="shared" si="54"/>
        <v>3668.3999999999996</v>
      </c>
      <c r="ES34">
        <f t="shared" si="54"/>
        <v>3668.3999999999996</v>
      </c>
      <c r="ET34">
        <f t="shared" si="54"/>
        <v>3668.3999999999996</v>
      </c>
      <c r="EU34">
        <f t="shared" si="54"/>
        <v>3668.3999999999996</v>
      </c>
      <c r="EV34">
        <f aca="true" t="shared" si="55" ref="EV34:FJ34">EU34+EV33</f>
        <v>3668.3999999999996</v>
      </c>
      <c r="EW34">
        <f t="shared" si="55"/>
        <v>3668.3999999999996</v>
      </c>
      <c r="EX34">
        <f t="shared" si="55"/>
        <v>3668.3999999999996</v>
      </c>
      <c r="EY34">
        <f t="shared" si="55"/>
        <v>3668.3999999999996</v>
      </c>
      <c r="EZ34">
        <f t="shared" si="55"/>
        <v>3668.3999999999996</v>
      </c>
      <c r="FA34">
        <f t="shared" si="55"/>
        <v>3668.3999999999996</v>
      </c>
      <c r="FB34">
        <f t="shared" si="55"/>
        <v>3668.3999999999996</v>
      </c>
      <c r="FC34">
        <f t="shared" si="55"/>
        <v>3668.3999999999996</v>
      </c>
      <c r="FD34">
        <f t="shared" si="55"/>
        <v>3668.3999999999996</v>
      </c>
      <c r="FE34">
        <f t="shared" si="55"/>
        <v>3668.3999999999996</v>
      </c>
      <c r="FF34">
        <f t="shared" si="55"/>
        <v>3668.3999999999996</v>
      </c>
      <c r="FG34">
        <f t="shared" si="55"/>
        <v>3668.3999999999996</v>
      </c>
      <c r="FH34">
        <f t="shared" si="55"/>
        <v>3668.3999999999996</v>
      </c>
      <c r="FI34">
        <f t="shared" si="55"/>
        <v>3668.3999999999996</v>
      </c>
      <c r="FJ34">
        <f t="shared" si="55"/>
        <v>3668.3999999999996</v>
      </c>
    </row>
    <row r="36" spans="1:32" ht="12.75">
      <c r="A36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15000</v>
      </c>
    </row>
    <row r="37" spans="1:166" ht="12.75">
      <c r="A3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f>AF20-AF36</f>
        <v>17400</v>
      </c>
      <c r="AG37" s="4">
        <f>AF37+AG20</f>
        <v>57090</v>
      </c>
      <c r="AH37" s="4">
        <f>AG37+AH20-25000*AG38</f>
        <v>56500</v>
      </c>
      <c r="AI37" s="4">
        <f aca="true" t="shared" si="56" ref="AI37:CT37">AH37+AI20-25000*AH38</f>
        <v>65630</v>
      </c>
      <c r="AJ37" s="4">
        <f t="shared" si="56"/>
        <v>84480</v>
      </c>
      <c r="AK37" s="4">
        <f t="shared" si="56"/>
        <v>88050</v>
      </c>
      <c r="AL37" s="4">
        <f t="shared" si="56"/>
        <v>101340</v>
      </c>
      <c r="AM37" s="4">
        <f t="shared" si="56"/>
        <v>96920</v>
      </c>
      <c r="AN37" s="4">
        <f t="shared" si="56"/>
        <v>122360</v>
      </c>
      <c r="AO37" s="4">
        <f t="shared" si="56"/>
        <v>126850</v>
      </c>
      <c r="AP37" s="4">
        <f t="shared" si="56"/>
        <v>111200</v>
      </c>
      <c r="AQ37" s="4">
        <f t="shared" si="56"/>
        <v>122980</v>
      </c>
      <c r="AR37" s="4">
        <f t="shared" si="56"/>
        <v>137190</v>
      </c>
      <c r="AS37" s="4">
        <f t="shared" si="56"/>
        <v>128830</v>
      </c>
      <c r="AT37" s="4">
        <f t="shared" si="56"/>
        <v>120470</v>
      </c>
      <c r="AU37" s="4">
        <f t="shared" si="56"/>
        <v>137110</v>
      </c>
      <c r="AV37" s="4">
        <f t="shared" si="56"/>
        <v>128750</v>
      </c>
      <c r="AW37" s="4">
        <f t="shared" si="56"/>
        <v>120390</v>
      </c>
      <c r="AX37" s="4">
        <f t="shared" si="56"/>
        <v>137030</v>
      </c>
      <c r="AY37" s="4">
        <f t="shared" si="56"/>
        <v>128670</v>
      </c>
      <c r="AZ37" s="4">
        <f t="shared" si="56"/>
        <v>120310</v>
      </c>
      <c r="BA37" s="4">
        <f t="shared" si="56"/>
        <v>136950</v>
      </c>
      <c r="BB37" s="4">
        <f t="shared" si="56"/>
        <v>128590</v>
      </c>
      <c r="BC37" s="4">
        <f t="shared" si="56"/>
        <v>120230</v>
      </c>
      <c r="BD37" s="4">
        <f t="shared" si="56"/>
        <v>136870</v>
      </c>
      <c r="BE37" s="4">
        <f t="shared" si="56"/>
        <v>128510</v>
      </c>
      <c r="BF37" s="4">
        <f t="shared" si="56"/>
        <v>120150</v>
      </c>
      <c r="BG37" s="4">
        <f t="shared" si="56"/>
        <v>136790</v>
      </c>
      <c r="BH37" s="4">
        <f t="shared" si="56"/>
        <v>128430</v>
      </c>
      <c r="BI37" s="4">
        <f t="shared" si="56"/>
        <v>120070</v>
      </c>
      <c r="BJ37" s="4">
        <f t="shared" si="56"/>
        <v>136710</v>
      </c>
      <c r="BK37" s="4">
        <f t="shared" si="56"/>
        <v>128350</v>
      </c>
      <c r="BL37" s="4">
        <f t="shared" si="56"/>
        <v>119990</v>
      </c>
      <c r="BM37" s="4">
        <f t="shared" si="56"/>
        <v>136630</v>
      </c>
      <c r="BN37" s="4">
        <f t="shared" si="56"/>
        <v>128270</v>
      </c>
      <c r="BO37" s="4">
        <f t="shared" si="56"/>
        <v>119910</v>
      </c>
      <c r="BP37" s="4">
        <f t="shared" si="56"/>
        <v>136550</v>
      </c>
      <c r="BQ37" s="4">
        <f t="shared" si="56"/>
        <v>128190</v>
      </c>
      <c r="BR37" s="4">
        <f t="shared" si="56"/>
        <v>119830</v>
      </c>
      <c r="BS37" s="4">
        <f t="shared" si="56"/>
        <v>136470</v>
      </c>
      <c r="BT37" s="4">
        <f t="shared" si="56"/>
        <v>128110</v>
      </c>
      <c r="BU37" s="4">
        <f t="shared" si="56"/>
        <v>119750</v>
      </c>
      <c r="BV37" s="4">
        <f t="shared" si="56"/>
        <v>136390</v>
      </c>
      <c r="BW37" s="4">
        <f t="shared" si="56"/>
        <v>128030</v>
      </c>
      <c r="BX37" s="4">
        <f t="shared" si="56"/>
        <v>119670</v>
      </c>
      <c r="BY37" s="4">
        <f t="shared" si="56"/>
        <v>136310</v>
      </c>
      <c r="BZ37" s="4">
        <f t="shared" si="56"/>
        <v>127950</v>
      </c>
      <c r="CA37" s="4">
        <f t="shared" si="56"/>
        <v>119590</v>
      </c>
      <c r="CB37" s="4">
        <f t="shared" si="56"/>
        <v>136230</v>
      </c>
      <c r="CC37" s="4">
        <f t="shared" si="56"/>
        <v>127870</v>
      </c>
      <c r="CD37" s="4">
        <f t="shared" si="56"/>
        <v>119510</v>
      </c>
      <c r="CE37" s="4">
        <f t="shared" si="56"/>
        <v>136150</v>
      </c>
      <c r="CF37" s="4">
        <f t="shared" si="56"/>
        <v>127790</v>
      </c>
      <c r="CG37" s="4">
        <f t="shared" si="56"/>
        <v>119430</v>
      </c>
      <c r="CH37" s="4">
        <f t="shared" si="56"/>
        <v>136070</v>
      </c>
      <c r="CI37" s="4">
        <f t="shared" si="56"/>
        <v>127710</v>
      </c>
      <c r="CJ37" s="4">
        <f t="shared" si="56"/>
        <v>119350</v>
      </c>
      <c r="CK37" s="4">
        <f t="shared" si="56"/>
        <v>135990</v>
      </c>
      <c r="CL37" s="4">
        <f t="shared" si="56"/>
        <v>127630</v>
      </c>
      <c r="CM37" s="4">
        <f t="shared" si="56"/>
        <v>119270</v>
      </c>
      <c r="CN37" s="4">
        <f t="shared" si="56"/>
        <v>135910</v>
      </c>
      <c r="CO37" s="4">
        <f t="shared" si="56"/>
        <v>127550</v>
      </c>
      <c r="CP37" s="4">
        <f t="shared" si="56"/>
        <v>119190</v>
      </c>
      <c r="CQ37" s="4">
        <f t="shared" si="56"/>
        <v>135830</v>
      </c>
      <c r="CR37" s="4">
        <f t="shared" si="56"/>
        <v>127470</v>
      </c>
      <c r="CS37" s="4">
        <f t="shared" si="56"/>
        <v>119110</v>
      </c>
      <c r="CT37" s="4">
        <f t="shared" si="56"/>
        <v>135750</v>
      </c>
      <c r="CU37" s="4">
        <f aca="true" t="shared" si="57" ref="CU37:FF37">CT37+CU20-25000*CT38</f>
        <v>127390</v>
      </c>
      <c r="CV37" s="4">
        <f t="shared" si="57"/>
        <v>119030</v>
      </c>
      <c r="CW37" s="4">
        <f t="shared" si="57"/>
        <v>135670</v>
      </c>
      <c r="CX37" s="4">
        <f t="shared" si="57"/>
        <v>127310</v>
      </c>
      <c r="CY37" s="4">
        <f t="shared" si="57"/>
        <v>118950</v>
      </c>
      <c r="CZ37" s="4">
        <f t="shared" si="57"/>
        <v>135590</v>
      </c>
      <c r="DA37" s="4">
        <f t="shared" si="57"/>
        <v>127230</v>
      </c>
      <c r="DB37" s="4">
        <f t="shared" si="57"/>
        <v>118870</v>
      </c>
      <c r="DC37" s="4">
        <f t="shared" si="57"/>
        <v>135510</v>
      </c>
      <c r="DD37" s="4">
        <f t="shared" si="57"/>
        <v>127150</v>
      </c>
      <c r="DE37" s="4">
        <f t="shared" si="57"/>
        <v>118790</v>
      </c>
      <c r="DF37" s="4">
        <f t="shared" si="57"/>
        <v>135430</v>
      </c>
      <c r="DG37" s="4">
        <f t="shared" si="57"/>
        <v>127070</v>
      </c>
      <c r="DH37" s="4">
        <f t="shared" si="57"/>
        <v>118710</v>
      </c>
      <c r="DI37" s="4">
        <f t="shared" si="57"/>
        <v>135350</v>
      </c>
      <c r="DJ37" s="4">
        <f t="shared" si="57"/>
        <v>126990</v>
      </c>
      <c r="DK37" s="4">
        <f t="shared" si="57"/>
        <v>118630</v>
      </c>
      <c r="DL37" s="4">
        <f t="shared" si="57"/>
        <v>135270</v>
      </c>
      <c r="DM37" s="4">
        <f t="shared" si="57"/>
        <v>126910</v>
      </c>
      <c r="DN37" s="4">
        <f t="shared" si="57"/>
        <v>118550</v>
      </c>
      <c r="DO37" s="4">
        <f t="shared" si="57"/>
        <v>135190</v>
      </c>
      <c r="DP37" s="4">
        <f t="shared" si="57"/>
        <v>126830</v>
      </c>
      <c r="DQ37" s="4">
        <f t="shared" si="57"/>
        <v>118470</v>
      </c>
      <c r="DR37" s="4">
        <f t="shared" si="57"/>
        <v>135110</v>
      </c>
      <c r="DS37" s="4">
        <f t="shared" si="57"/>
        <v>126750</v>
      </c>
      <c r="DT37" s="4">
        <f t="shared" si="57"/>
        <v>118390</v>
      </c>
      <c r="DU37" s="4">
        <f t="shared" si="57"/>
        <v>135030</v>
      </c>
      <c r="DV37" s="4">
        <f t="shared" si="57"/>
        <v>126670</v>
      </c>
      <c r="DW37" s="4">
        <f t="shared" si="57"/>
        <v>118310</v>
      </c>
      <c r="DX37" s="4">
        <f t="shared" si="57"/>
        <v>134950</v>
      </c>
      <c r="DY37" s="4">
        <f t="shared" si="57"/>
        <v>126590</v>
      </c>
      <c r="DZ37" s="4">
        <f t="shared" si="57"/>
        <v>118230</v>
      </c>
      <c r="EA37" s="4">
        <f t="shared" si="57"/>
        <v>134870</v>
      </c>
      <c r="EB37" s="4">
        <f t="shared" si="57"/>
        <v>126510</v>
      </c>
      <c r="EC37" s="4">
        <f t="shared" si="57"/>
        <v>118150</v>
      </c>
      <c r="ED37" s="4">
        <f t="shared" si="57"/>
        <v>134790</v>
      </c>
      <c r="EE37" s="4">
        <f t="shared" si="57"/>
        <v>126430</v>
      </c>
      <c r="EF37" s="4">
        <f t="shared" si="57"/>
        <v>118070</v>
      </c>
      <c r="EG37" s="4">
        <f t="shared" si="57"/>
        <v>134710</v>
      </c>
      <c r="EH37" s="4">
        <f t="shared" si="57"/>
        <v>126350</v>
      </c>
      <c r="EI37" s="4">
        <f t="shared" si="57"/>
        <v>117990</v>
      </c>
      <c r="EJ37" s="4">
        <f t="shared" si="57"/>
        <v>134630</v>
      </c>
      <c r="EK37" s="4">
        <f t="shared" si="57"/>
        <v>126270</v>
      </c>
      <c r="EL37" s="4">
        <f t="shared" si="57"/>
        <v>117910</v>
      </c>
      <c r="EM37" s="4">
        <f t="shared" si="57"/>
        <v>134550</v>
      </c>
      <c r="EN37" s="4">
        <f t="shared" si="57"/>
        <v>126190</v>
      </c>
      <c r="EO37" s="4">
        <f t="shared" si="57"/>
        <v>117830</v>
      </c>
      <c r="EP37" s="4">
        <f t="shared" si="57"/>
        <v>134470</v>
      </c>
      <c r="EQ37" s="4">
        <f t="shared" si="57"/>
        <v>126110</v>
      </c>
      <c r="ER37" s="4">
        <f t="shared" si="57"/>
        <v>117750</v>
      </c>
      <c r="ES37" s="4">
        <f t="shared" si="57"/>
        <v>134390</v>
      </c>
      <c r="ET37" s="4">
        <f t="shared" si="57"/>
        <v>126030</v>
      </c>
      <c r="EU37" s="4">
        <f t="shared" si="57"/>
        <v>117670</v>
      </c>
      <c r="EV37" s="4">
        <f t="shared" si="57"/>
        <v>134310</v>
      </c>
      <c r="EW37" s="4">
        <f t="shared" si="57"/>
        <v>125950</v>
      </c>
      <c r="EX37" s="4">
        <f t="shared" si="57"/>
        <v>117590</v>
      </c>
      <c r="EY37" s="4">
        <f t="shared" si="57"/>
        <v>134230</v>
      </c>
      <c r="EZ37" s="4">
        <f t="shared" si="57"/>
        <v>125870</v>
      </c>
      <c r="FA37" s="4">
        <f t="shared" si="57"/>
        <v>117510</v>
      </c>
      <c r="FB37" s="4">
        <f t="shared" si="57"/>
        <v>134150</v>
      </c>
      <c r="FC37" s="4">
        <f t="shared" si="57"/>
        <v>125790</v>
      </c>
      <c r="FD37" s="4">
        <f t="shared" si="57"/>
        <v>117430</v>
      </c>
      <c r="FE37" s="4">
        <f t="shared" si="57"/>
        <v>134070</v>
      </c>
      <c r="FF37" s="4">
        <f t="shared" si="57"/>
        <v>125710</v>
      </c>
      <c r="FG37" s="4">
        <f>FF37+FG20-25000*FF38</f>
        <v>117350</v>
      </c>
      <c r="FH37" s="4">
        <f>FG37+FH20-25000*FG38</f>
        <v>133990</v>
      </c>
      <c r="FI37" s="4">
        <f>FH37+FI20-25000*FH38</f>
        <v>125630</v>
      </c>
      <c r="FJ37" s="4">
        <f>FI37+FJ20-25000*FI38</f>
        <v>117270</v>
      </c>
    </row>
    <row r="38" spans="1:166" ht="12.75">
      <c r="A38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3">
        <f>TRUNC(AG37/25000)</f>
        <v>2</v>
      </c>
      <c r="AH38" s="3">
        <f aca="true" t="shared" si="58" ref="AH38:CS38">TRUNC(AH37/25000)</f>
        <v>2</v>
      </c>
      <c r="AI38" s="3">
        <f t="shared" si="58"/>
        <v>2</v>
      </c>
      <c r="AJ38" s="3">
        <f t="shared" si="58"/>
        <v>3</v>
      </c>
      <c r="AK38" s="3">
        <f t="shared" si="58"/>
        <v>3</v>
      </c>
      <c r="AL38" s="3">
        <f t="shared" si="58"/>
        <v>4</v>
      </c>
      <c r="AM38" s="3">
        <f t="shared" si="58"/>
        <v>3</v>
      </c>
      <c r="AN38" s="3">
        <f t="shared" si="58"/>
        <v>4</v>
      </c>
      <c r="AO38" s="3">
        <f t="shared" si="58"/>
        <v>5</v>
      </c>
      <c r="AP38" s="3">
        <f t="shared" si="58"/>
        <v>4</v>
      </c>
      <c r="AQ38" s="3">
        <f t="shared" si="58"/>
        <v>4</v>
      </c>
      <c r="AR38" s="3">
        <f t="shared" si="58"/>
        <v>5</v>
      </c>
      <c r="AS38" s="3">
        <f t="shared" si="58"/>
        <v>5</v>
      </c>
      <c r="AT38" s="3">
        <f t="shared" si="58"/>
        <v>4</v>
      </c>
      <c r="AU38" s="3">
        <f t="shared" si="58"/>
        <v>5</v>
      </c>
      <c r="AV38" s="3">
        <f t="shared" si="58"/>
        <v>5</v>
      </c>
      <c r="AW38" s="3">
        <f t="shared" si="58"/>
        <v>4</v>
      </c>
      <c r="AX38" s="3">
        <f t="shared" si="58"/>
        <v>5</v>
      </c>
      <c r="AY38" s="3">
        <f t="shared" si="58"/>
        <v>5</v>
      </c>
      <c r="AZ38" s="3">
        <f t="shared" si="58"/>
        <v>4</v>
      </c>
      <c r="BA38" s="3">
        <f t="shared" si="58"/>
        <v>5</v>
      </c>
      <c r="BB38" s="3">
        <f t="shared" si="58"/>
        <v>5</v>
      </c>
      <c r="BC38" s="3">
        <f t="shared" si="58"/>
        <v>4</v>
      </c>
      <c r="BD38" s="3">
        <f t="shared" si="58"/>
        <v>5</v>
      </c>
      <c r="BE38" s="3">
        <f t="shared" si="58"/>
        <v>5</v>
      </c>
      <c r="BF38" s="3">
        <f t="shared" si="58"/>
        <v>4</v>
      </c>
      <c r="BG38" s="3">
        <f t="shared" si="58"/>
        <v>5</v>
      </c>
      <c r="BH38" s="3">
        <f t="shared" si="58"/>
        <v>5</v>
      </c>
      <c r="BI38" s="3">
        <f t="shared" si="58"/>
        <v>4</v>
      </c>
      <c r="BJ38" s="3">
        <f t="shared" si="58"/>
        <v>5</v>
      </c>
      <c r="BK38" s="3">
        <f t="shared" si="58"/>
        <v>5</v>
      </c>
      <c r="BL38" s="3">
        <f t="shared" si="58"/>
        <v>4</v>
      </c>
      <c r="BM38" s="3">
        <f t="shared" si="58"/>
        <v>5</v>
      </c>
      <c r="BN38" s="3">
        <f t="shared" si="58"/>
        <v>5</v>
      </c>
      <c r="BO38" s="3">
        <f t="shared" si="58"/>
        <v>4</v>
      </c>
      <c r="BP38" s="3">
        <f t="shared" si="58"/>
        <v>5</v>
      </c>
      <c r="BQ38" s="3">
        <f t="shared" si="58"/>
        <v>5</v>
      </c>
      <c r="BR38" s="3">
        <f t="shared" si="58"/>
        <v>4</v>
      </c>
      <c r="BS38" s="3">
        <f t="shared" si="58"/>
        <v>5</v>
      </c>
      <c r="BT38" s="3">
        <f t="shared" si="58"/>
        <v>5</v>
      </c>
      <c r="BU38" s="3">
        <f t="shared" si="58"/>
        <v>4</v>
      </c>
      <c r="BV38" s="3">
        <f t="shared" si="58"/>
        <v>5</v>
      </c>
      <c r="BW38" s="3">
        <f t="shared" si="58"/>
        <v>5</v>
      </c>
      <c r="BX38" s="3">
        <f t="shared" si="58"/>
        <v>4</v>
      </c>
      <c r="BY38" s="3">
        <f t="shared" si="58"/>
        <v>5</v>
      </c>
      <c r="BZ38" s="3">
        <f t="shared" si="58"/>
        <v>5</v>
      </c>
      <c r="CA38" s="3">
        <f t="shared" si="58"/>
        <v>4</v>
      </c>
      <c r="CB38" s="3">
        <f t="shared" si="58"/>
        <v>5</v>
      </c>
      <c r="CC38" s="3">
        <f t="shared" si="58"/>
        <v>5</v>
      </c>
      <c r="CD38" s="3">
        <f t="shared" si="58"/>
        <v>4</v>
      </c>
      <c r="CE38" s="3">
        <f t="shared" si="58"/>
        <v>5</v>
      </c>
      <c r="CF38" s="3">
        <f t="shared" si="58"/>
        <v>5</v>
      </c>
      <c r="CG38" s="3">
        <f t="shared" si="58"/>
        <v>4</v>
      </c>
      <c r="CH38" s="3">
        <f t="shared" si="58"/>
        <v>5</v>
      </c>
      <c r="CI38" s="3">
        <f t="shared" si="58"/>
        <v>5</v>
      </c>
      <c r="CJ38" s="3">
        <f t="shared" si="58"/>
        <v>4</v>
      </c>
      <c r="CK38" s="3">
        <f t="shared" si="58"/>
        <v>5</v>
      </c>
      <c r="CL38" s="3">
        <f t="shared" si="58"/>
        <v>5</v>
      </c>
      <c r="CM38" s="3">
        <f t="shared" si="58"/>
        <v>4</v>
      </c>
      <c r="CN38" s="3">
        <f t="shared" si="58"/>
        <v>5</v>
      </c>
      <c r="CO38" s="3">
        <f t="shared" si="58"/>
        <v>5</v>
      </c>
      <c r="CP38" s="3">
        <f t="shared" si="58"/>
        <v>4</v>
      </c>
      <c r="CQ38" s="3">
        <f t="shared" si="58"/>
        <v>5</v>
      </c>
      <c r="CR38" s="3">
        <f t="shared" si="58"/>
        <v>5</v>
      </c>
      <c r="CS38" s="3">
        <f t="shared" si="58"/>
        <v>4</v>
      </c>
      <c r="CT38" s="3">
        <f aca="true" t="shared" si="59" ref="CT38:FE38">TRUNC(CT37/25000)</f>
        <v>5</v>
      </c>
      <c r="CU38" s="3">
        <f t="shared" si="59"/>
        <v>5</v>
      </c>
      <c r="CV38" s="3">
        <f t="shared" si="59"/>
        <v>4</v>
      </c>
      <c r="CW38" s="3">
        <f t="shared" si="59"/>
        <v>5</v>
      </c>
      <c r="CX38" s="3">
        <f t="shared" si="59"/>
        <v>5</v>
      </c>
      <c r="CY38" s="3">
        <f t="shared" si="59"/>
        <v>4</v>
      </c>
      <c r="CZ38" s="3">
        <f t="shared" si="59"/>
        <v>5</v>
      </c>
      <c r="DA38" s="3">
        <f t="shared" si="59"/>
        <v>5</v>
      </c>
      <c r="DB38" s="3">
        <f t="shared" si="59"/>
        <v>4</v>
      </c>
      <c r="DC38" s="3">
        <f t="shared" si="59"/>
        <v>5</v>
      </c>
      <c r="DD38" s="3">
        <f t="shared" si="59"/>
        <v>5</v>
      </c>
      <c r="DE38" s="3">
        <f t="shared" si="59"/>
        <v>4</v>
      </c>
      <c r="DF38" s="3">
        <f t="shared" si="59"/>
        <v>5</v>
      </c>
      <c r="DG38" s="3">
        <f t="shared" si="59"/>
        <v>5</v>
      </c>
      <c r="DH38" s="3">
        <f t="shared" si="59"/>
        <v>4</v>
      </c>
      <c r="DI38" s="3">
        <f t="shared" si="59"/>
        <v>5</v>
      </c>
      <c r="DJ38" s="3">
        <f t="shared" si="59"/>
        <v>5</v>
      </c>
      <c r="DK38" s="3">
        <f t="shared" si="59"/>
        <v>4</v>
      </c>
      <c r="DL38" s="3">
        <f t="shared" si="59"/>
        <v>5</v>
      </c>
      <c r="DM38" s="3">
        <f t="shared" si="59"/>
        <v>5</v>
      </c>
      <c r="DN38" s="3">
        <f t="shared" si="59"/>
        <v>4</v>
      </c>
      <c r="DO38" s="3">
        <f t="shared" si="59"/>
        <v>5</v>
      </c>
      <c r="DP38" s="3">
        <f t="shared" si="59"/>
        <v>5</v>
      </c>
      <c r="DQ38" s="3">
        <f t="shared" si="59"/>
        <v>4</v>
      </c>
      <c r="DR38" s="3">
        <f t="shared" si="59"/>
        <v>5</v>
      </c>
      <c r="DS38" s="3">
        <f t="shared" si="59"/>
        <v>5</v>
      </c>
      <c r="DT38" s="3">
        <f t="shared" si="59"/>
        <v>4</v>
      </c>
      <c r="DU38" s="3">
        <f t="shared" si="59"/>
        <v>5</v>
      </c>
      <c r="DV38" s="3">
        <f t="shared" si="59"/>
        <v>5</v>
      </c>
      <c r="DW38" s="3">
        <f t="shared" si="59"/>
        <v>4</v>
      </c>
      <c r="DX38" s="3">
        <f t="shared" si="59"/>
        <v>5</v>
      </c>
      <c r="DY38" s="3">
        <f t="shared" si="59"/>
        <v>5</v>
      </c>
      <c r="DZ38" s="3">
        <f t="shared" si="59"/>
        <v>4</v>
      </c>
      <c r="EA38" s="3">
        <f t="shared" si="59"/>
        <v>5</v>
      </c>
      <c r="EB38" s="3">
        <f t="shared" si="59"/>
        <v>5</v>
      </c>
      <c r="EC38" s="3">
        <f t="shared" si="59"/>
        <v>4</v>
      </c>
      <c r="ED38" s="3">
        <f t="shared" si="59"/>
        <v>5</v>
      </c>
      <c r="EE38" s="3">
        <f t="shared" si="59"/>
        <v>5</v>
      </c>
      <c r="EF38" s="3">
        <f t="shared" si="59"/>
        <v>4</v>
      </c>
      <c r="EG38" s="3">
        <f t="shared" si="59"/>
        <v>5</v>
      </c>
      <c r="EH38" s="3">
        <f t="shared" si="59"/>
        <v>5</v>
      </c>
      <c r="EI38" s="3">
        <f t="shared" si="59"/>
        <v>4</v>
      </c>
      <c r="EJ38" s="3">
        <f t="shared" si="59"/>
        <v>5</v>
      </c>
      <c r="EK38" s="3">
        <f t="shared" si="59"/>
        <v>5</v>
      </c>
      <c r="EL38" s="3">
        <f t="shared" si="59"/>
        <v>4</v>
      </c>
      <c r="EM38" s="3">
        <f t="shared" si="59"/>
        <v>5</v>
      </c>
      <c r="EN38" s="3">
        <f t="shared" si="59"/>
        <v>5</v>
      </c>
      <c r="EO38" s="3">
        <f t="shared" si="59"/>
        <v>4</v>
      </c>
      <c r="EP38" s="3">
        <f t="shared" si="59"/>
        <v>5</v>
      </c>
      <c r="EQ38" s="3">
        <f t="shared" si="59"/>
        <v>5</v>
      </c>
      <c r="ER38" s="3">
        <f t="shared" si="59"/>
        <v>4</v>
      </c>
      <c r="ES38" s="3">
        <f t="shared" si="59"/>
        <v>5</v>
      </c>
      <c r="ET38" s="3">
        <f t="shared" si="59"/>
        <v>5</v>
      </c>
      <c r="EU38" s="3">
        <f t="shared" si="59"/>
        <v>4</v>
      </c>
      <c r="EV38" s="3">
        <f t="shared" si="59"/>
        <v>5</v>
      </c>
      <c r="EW38" s="3">
        <f t="shared" si="59"/>
        <v>5</v>
      </c>
      <c r="EX38" s="3">
        <f t="shared" si="59"/>
        <v>4</v>
      </c>
      <c r="EY38" s="3">
        <f t="shared" si="59"/>
        <v>5</v>
      </c>
      <c r="EZ38" s="3">
        <f t="shared" si="59"/>
        <v>5</v>
      </c>
      <c r="FA38" s="3">
        <f t="shared" si="59"/>
        <v>4</v>
      </c>
      <c r="FB38" s="3">
        <f t="shared" si="59"/>
        <v>5</v>
      </c>
      <c r="FC38" s="3">
        <f t="shared" si="59"/>
        <v>5</v>
      </c>
      <c r="FD38" s="3">
        <f t="shared" si="59"/>
        <v>4</v>
      </c>
      <c r="FE38" s="3">
        <f t="shared" si="59"/>
        <v>5</v>
      </c>
      <c r="FF38" s="3">
        <f>TRUNC(FF37/25000)</f>
        <v>5</v>
      </c>
      <c r="FG38" s="3">
        <f>TRUNC(FG37/25000)</f>
        <v>4</v>
      </c>
      <c r="FH38" s="3">
        <f>TRUNC(FH37/25000)</f>
        <v>5</v>
      </c>
      <c r="FI38" s="3">
        <f>TRUNC(FI37/25000)</f>
        <v>5</v>
      </c>
      <c r="FJ38" s="3">
        <f>TRUNC(FJ37/25000)</f>
        <v>4</v>
      </c>
    </row>
    <row r="39" spans="1:166" ht="12.75">
      <c r="A39" t="s">
        <v>50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v>0</v>
      </c>
      <c r="AG39" s="3">
        <f>AF39+AG38</f>
        <v>2</v>
      </c>
      <c r="AH39" s="3">
        <f aca="true" t="shared" si="60" ref="AH39:CS39">AG39+AH38</f>
        <v>4</v>
      </c>
      <c r="AI39" s="3">
        <f t="shared" si="60"/>
        <v>6</v>
      </c>
      <c r="AJ39" s="3">
        <f t="shared" si="60"/>
        <v>9</v>
      </c>
      <c r="AK39" s="3">
        <f t="shared" si="60"/>
        <v>12</v>
      </c>
      <c r="AL39" s="3">
        <f t="shared" si="60"/>
        <v>16</v>
      </c>
      <c r="AM39" s="3">
        <f t="shared" si="60"/>
        <v>19</v>
      </c>
      <c r="AN39" s="3">
        <f t="shared" si="60"/>
        <v>23</v>
      </c>
      <c r="AO39" s="3">
        <f t="shared" si="60"/>
        <v>28</v>
      </c>
      <c r="AP39" s="3">
        <f t="shared" si="60"/>
        <v>32</v>
      </c>
      <c r="AQ39" s="3">
        <f t="shared" si="60"/>
        <v>36</v>
      </c>
      <c r="AR39" s="3">
        <f t="shared" si="60"/>
        <v>41</v>
      </c>
      <c r="AS39" s="3">
        <f t="shared" si="60"/>
        <v>46</v>
      </c>
      <c r="AT39" s="3">
        <f t="shared" si="60"/>
        <v>50</v>
      </c>
      <c r="AU39" s="3">
        <f t="shared" si="60"/>
        <v>55</v>
      </c>
      <c r="AV39" s="3">
        <f t="shared" si="60"/>
        <v>60</v>
      </c>
      <c r="AW39" s="3">
        <f t="shared" si="60"/>
        <v>64</v>
      </c>
      <c r="AX39" s="3">
        <f t="shared" si="60"/>
        <v>69</v>
      </c>
      <c r="AY39" s="3">
        <f t="shared" si="60"/>
        <v>74</v>
      </c>
      <c r="AZ39" s="3">
        <f t="shared" si="60"/>
        <v>78</v>
      </c>
      <c r="BA39" s="3">
        <f t="shared" si="60"/>
        <v>83</v>
      </c>
      <c r="BB39" s="3">
        <f t="shared" si="60"/>
        <v>88</v>
      </c>
      <c r="BC39" s="3">
        <f t="shared" si="60"/>
        <v>92</v>
      </c>
      <c r="BD39" s="3">
        <f t="shared" si="60"/>
        <v>97</v>
      </c>
      <c r="BE39" s="3">
        <f t="shared" si="60"/>
        <v>102</v>
      </c>
      <c r="BF39" s="3">
        <f t="shared" si="60"/>
        <v>106</v>
      </c>
      <c r="BG39" s="3">
        <f t="shared" si="60"/>
        <v>111</v>
      </c>
      <c r="BH39" s="3">
        <f t="shared" si="60"/>
        <v>116</v>
      </c>
      <c r="BI39" s="3">
        <f t="shared" si="60"/>
        <v>120</v>
      </c>
      <c r="BJ39" s="3">
        <f t="shared" si="60"/>
        <v>125</v>
      </c>
      <c r="BK39" s="3">
        <f t="shared" si="60"/>
        <v>130</v>
      </c>
      <c r="BL39" s="3">
        <f t="shared" si="60"/>
        <v>134</v>
      </c>
      <c r="BM39" s="3">
        <f t="shared" si="60"/>
        <v>139</v>
      </c>
      <c r="BN39" s="3">
        <f t="shared" si="60"/>
        <v>144</v>
      </c>
      <c r="BO39" s="3">
        <f t="shared" si="60"/>
        <v>148</v>
      </c>
      <c r="BP39" s="3">
        <f t="shared" si="60"/>
        <v>153</v>
      </c>
      <c r="BQ39" s="3">
        <f t="shared" si="60"/>
        <v>158</v>
      </c>
      <c r="BR39" s="3">
        <f t="shared" si="60"/>
        <v>162</v>
      </c>
      <c r="BS39" s="3">
        <f t="shared" si="60"/>
        <v>167</v>
      </c>
      <c r="BT39" s="3">
        <f t="shared" si="60"/>
        <v>172</v>
      </c>
      <c r="BU39" s="3">
        <f t="shared" si="60"/>
        <v>176</v>
      </c>
      <c r="BV39" s="3">
        <f t="shared" si="60"/>
        <v>181</v>
      </c>
      <c r="BW39" s="3">
        <f t="shared" si="60"/>
        <v>186</v>
      </c>
      <c r="BX39" s="3">
        <f t="shared" si="60"/>
        <v>190</v>
      </c>
      <c r="BY39" s="3">
        <f t="shared" si="60"/>
        <v>195</v>
      </c>
      <c r="BZ39" s="3">
        <f t="shared" si="60"/>
        <v>200</v>
      </c>
      <c r="CA39" s="3">
        <f t="shared" si="60"/>
        <v>204</v>
      </c>
      <c r="CB39" s="3">
        <f t="shared" si="60"/>
        <v>209</v>
      </c>
      <c r="CC39" s="3">
        <f t="shared" si="60"/>
        <v>214</v>
      </c>
      <c r="CD39" s="3">
        <f t="shared" si="60"/>
        <v>218</v>
      </c>
      <c r="CE39" s="3">
        <f t="shared" si="60"/>
        <v>223</v>
      </c>
      <c r="CF39" s="3">
        <f t="shared" si="60"/>
        <v>228</v>
      </c>
      <c r="CG39" s="3">
        <f t="shared" si="60"/>
        <v>232</v>
      </c>
      <c r="CH39" s="3">
        <f t="shared" si="60"/>
        <v>237</v>
      </c>
      <c r="CI39" s="3">
        <f t="shared" si="60"/>
        <v>242</v>
      </c>
      <c r="CJ39" s="3">
        <f t="shared" si="60"/>
        <v>246</v>
      </c>
      <c r="CK39" s="3">
        <f t="shared" si="60"/>
        <v>251</v>
      </c>
      <c r="CL39" s="3">
        <f t="shared" si="60"/>
        <v>256</v>
      </c>
      <c r="CM39" s="3">
        <f t="shared" si="60"/>
        <v>260</v>
      </c>
      <c r="CN39" s="3">
        <f t="shared" si="60"/>
        <v>265</v>
      </c>
      <c r="CO39" s="3">
        <f t="shared" si="60"/>
        <v>270</v>
      </c>
      <c r="CP39" s="3">
        <f t="shared" si="60"/>
        <v>274</v>
      </c>
      <c r="CQ39" s="3">
        <f t="shared" si="60"/>
        <v>279</v>
      </c>
      <c r="CR39" s="3">
        <f t="shared" si="60"/>
        <v>284</v>
      </c>
      <c r="CS39" s="3">
        <f t="shared" si="60"/>
        <v>288</v>
      </c>
      <c r="CT39" s="3">
        <f aca="true" t="shared" si="61" ref="CT39:FE39">CS39+CT38</f>
        <v>293</v>
      </c>
      <c r="CU39" s="3">
        <f t="shared" si="61"/>
        <v>298</v>
      </c>
      <c r="CV39" s="3">
        <f t="shared" si="61"/>
        <v>302</v>
      </c>
      <c r="CW39" s="3">
        <f t="shared" si="61"/>
        <v>307</v>
      </c>
      <c r="CX39" s="3">
        <f t="shared" si="61"/>
        <v>312</v>
      </c>
      <c r="CY39" s="3">
        <f t="shared" si="61"/>
        <v>316</v>
      </c>
      <c r="CZ39" s="3">
        <f t="shared" si="61"/>
        <v>321</v>
      </c>
      <c r="DA39" s="3">
        <f t="shared" si="61"/>
        <v>326</v>
      </c>
      <c r="DB39" s="3">
        <f t="shared" si="61"/>
        <v>330</v>
      </c>
      <c r="DC39" s="3">
        <f t="shared" si="61"/>
        <v>335</v>
      </c>
      <c r="DD39" s="3">
        <f t="shared" si="61"/>
        <v>340</v>
      </c>
      <c r="DE39" s="3">
        <f t="shared" si="61"/>
        <v>344</v>
      </c>
      <c r="DF39" s="3">
        <f t="shared" si="61"/>
        <v>349</v>
      </c>
      <c r="DG39" s="3">
        <f t="shared" si="61"/>
        <v>354</v>
      </c>
      <c r="DH39" s="3">
        <f t="shared" si="61"/>
        <v>358</v>
      </c>
      <c r="DI39" s="3">
        <f t="shared" si="61"/>
        <v>363</v>
      </c>
      <c r="DJ39" s="3">
        <f t="shared" si="61"/>
        <v>368</v>
      </c>
      <c r="DK39" s="3">
        <f t="shared" si="61"/>
        <v>372</v>
      </c>
      <c r="DL39" s="3">
        <f t="shared" si="61"/>
        <v>377</v>
      </c>
      <c r="DM39" s="3">
        <f t="shared" si="61"/>
        <v>382</v>
      </c>
      <c r="DN39" s="3">
        <f t="shared" si="61"/>
        <v>386</v>
      </c>
      <c r="DO39" s="3">
        <f t="shared" si="61"/>
        <v>391</v>
      </c>
      <c r="DP39" s="3">
        <f t="shared" si="61"/>
        <v>396</v>
      </c>
      <c r="DQ39" s="3">
        <f t="shared" si="61"/>
        <v>400</v>
      </c>
      <c r="DR39" s="3">
        <f t="shared" si="61"/>
        <v>405</v>
      </c>
      <c r="DS39" s="3">
        <f t="shared" si="61"/>
        <v>410</v>
      </c>
      <c r="DT39" s="3">
        <f t="shared" si="61"/>
        <v>414</v>
      </c>
      <c r="DU39" s="3">
        <f t="shared" si="61"/>
        <v>419</v>
      </c>
      <c r="DV39" s="3">
        <f t="shared" si="61"/>
        <v>424</v>
      </c>
      <c r="DW39" s="3">
        <f t="shared" si="61"/>
        <v>428</v>
      </c>
      <c r="DX39" s="3">
        <f t="shared" si="61"/>
        <v>433</v>
      </c>
      <c r="DY39" s="3">
        <f t="shared" si="61"/>
        <v>438</v>
      </c>
      <c r="DZ39" s="3">
        <f t="shared" si="61"/>
        <v>442</v>
      </c>
      <c r="EA39" s="3">
        <f t="shared" si="61"/>
        <v>447</v>
      </c>
      <c r="EB39" s="3">
        <f t="shared" si="61"/>
        <v>452</v>
      </c>
      <c r="EC39" s="3">
        <f t="shared" si="61"/>
        <v>456</v>
      </c>
      <c r="ED39" s="3">
        <f t="shared" si="61"/>
        <v>461</v>
      </c>
      <c r="EE39" s="3">
        <f t="shared" si="61"/>
        <v>466</v>
      </c>
      <c r="EF39" s="3">
        <f t="shared" si="61"/>
        <v>470</v>
      </c>
      <c r="EG39" s="3">
        <f t="shared" si="61"/>
        <v>475</v>
      </c>
      <c r="EH39" s="3">
        <f t="shared" si="61"/>
        <v>480</v>
      </c>
      <c r="EI39" s="3">
        <f t="shared" si="61"/>
        <v>484</v>
      </c>
      <c r="EJ39" s="3">
        <f t="shared" si="61"/>
        <v>489</v>
      </c>
      <c r="EK39" s="3">
        <f t="shared" si="61"/>
        <v>494</v>
      </c>
      <c r="EL39" s="3">
        <f t="shared" si="61"/>
        <v>498</v>
      </c>
      <c r="EM39" s="3">
        <f t="shared" si="61"/>
        <v>503</v>
      </c>
      <c r="EN39" s="3">
        <f t="shared" si="61"/>
        <v>508</v>
      </c>
      <c r="EO39" s="3">
        <f t="shared" si="61"/>
        <v>512</v>
      </c>
      <c r="EP39" s="3">
        <f t="shared" si="61"/>
        <v>517</v>
      </c>
      <c r="EQ39" s="3">
        <f t="shared" si="61"/>
        <v>522</v>
      </c>
      <c r="ER39" s="3">
        <f t="shared" si="61"/>
        <v>526</v>
      </c>
      <c r="ES39" s="3">
        <f t="shared" si="61"/>
        <v>531</v>
      </c>
      <c r="ET39" s="3">
        <f t="shared" si="61"/>
        <v>536</v>
      </c>
      <c r="EU39" s="3">
        <f t="shared" si="61"/>
        <v>540</v>
      </c>
      <c r="EV39" s="3">
        <f t="shared" si="61"/>
        <v>545</v>
      </c>
      <c r="EW39" s="3">
        <f t="shared" si="61"/>
        <v>550</v>
      </c>
      <c r="EX39" s="3">
        <f t="shared" si="61"/>
        <v>554</v>
      </c>
      <c r="EY39" s="3">
        <f t="shared" si="61"/>
        <v>559</v>
      </c>
      <c r="EZ39" s="3">
        <f t="shared" si="61"/>
        <v>564</v>
      </c>
      <c r="FA39" s="3">
        <f t="shared" si="61"/>
        <v>568</v>
      </c>
      <c r="FB39" s="3">
        <f t="shared" si="61"/>
        <v>573</v>
      </c>
      <c r="FC39" s="3">
        <f t="shared" si="61"/>
        <v>578</v>
      </c>
      <c r="FD39" s="3">
        <f t="shared" si="61"/>
        <v>582</v>
      </c>
      <c r="FE39" s="3">
        <f t="shared" si="61"/>
        <v>587</v>
      </c>
      <c r="FF39" s="3">
        <f>FE39+FF38</f>
        <v>592</v>
      </c>
      <c r="FG39" s="3">
        <f>FF39+FG38</f>
        <v>596</v>
      </c>
      <c r="FH39" s="3">
        <f>FG39+FH38</f>
        <v>601</v>
      </c>
      <c r="FI39" s="3">
        <f>FH39+FI38</f>
        <v>606</v>
      </c>
      <c r="FJ39" s="3">
        <f>FI39+FJ38</f>
        <v>610</v>
      </c>
    </row>
    <row r="40" spans="1:166" ht="12.75">
      <c r="A40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3">
        <f>1400*AG38*5</f>
        <v>14000</v>
      </c>
      <c r="AH40" s="3">
        <f aca="true" t="shared" si="62" ref="AH40:CS40">1400*AH38*5</f>
        <v>14000</v>
      </c>
      <c r="AI40" s="3">
        <f t="shared" si="62"/>
        <v>14000</v>
      </c>
      <c r="AJ40" s="3">
        <f t="shared" si="62"/>
        <v>21000</v>
      </c>
      <c r="AK40" s="3">
        <f t="shared" si="62"/>
        <v>21000</v>
      </c>
      <c r="AL40" s="3">
        <f t="shared" si="62"/>
        <v>28000</v>
      </c>
      <c r="AM40" s="3">
        <f t="shared" si="62"/>
        <v>21000</v>
      </c>
      <c r="AN40" s="3">
        <f t="shared" si="62"/>
        <v>28000</v>
      </c>
      <c r="AO40" s="3">
        <f t="shared" si="62"/>
        <v>35000</v>
      </c>
      <c r="AP40" s="3">
        <f t="shared" si="62"/>
        <v>28000</v>
      </c>
      <c r="AQ40" s="3">
        <f t="shared" si="62"/>
        <v>28000</v>
      </c>
      <c r="AR40" s="3">
        <f t="shared" si="62"/>
        <v>35000</v>
      </c>
      <c r="AS40" s="3">
        <f t="shared" si="62"/>
        <v>35000</v>
      </c>
      <c r="AT40" s="3">
        <f t="shared" si="62"/>
        <v>28000</v>
      </c>
      <c r="AU40" s="3">
        <f t="shared" si="62"/>
        <v>35000</v>
      </c>
      <c r="AV40" s="3">
        <f t="shared" si="62"/>
        <v>35000</v>
      </c>
      <c r="AW40" s="3">
        <f t="shared" si="62"/>
        <v>28000</v>
      </c>
      <c r="AX40" s="3">
        <f t="shared" si="62"/>
        <v>35000</v>
      </c>
      <c r="AY40" s="3">
        <f t="shared" si="62"/>
        <v>35000</v>
      </c>
      <c r="AZ40" s="3">
        <f t="shared" si="62"/>
        <v>28000</v>
      </c>
      <c r="BA40" s="3">
        <f t="shared" si="62"/>
        <v>35000</v>
      </c>
      <c r="BB40" s="3">
        <f t="shared" si="62"/>
        <v>35000</v>
      </c>
      <c r="BC40" s="3">
        <f t="shared" si="62"/>
        <v>28000</v>
      </c>
      <c r="BD40" s="3">
        <f t="shared" si="62"/>
        <v>35000</v>
      </c>
      <c r="BE40" s="3">
        <f t="shared" si="62"/>
        <v>35000</v>
      </c>
      <c r="BF40" s="3">
        <f t="shared" si="62"/>
        <v>28000</v>
      </c>
      <c r="BG40" s="3">
        <f t="shared" si="62"/>
        <v>35000</v>
      </c>
      <c r="BH40" s="3">
        <f t="shared" si="62"/>
        <v>35000</v>
      </c>
      <c r="BI40" s="3">
        <f t="shared" si="62"/>
        <v>28000</v>
      </c>
      <c r="BJ40" s="3">
        <f t="shared" si="62"/>
        <v>35000</v>
      </c>
      <c r="BK40" s="3">
        <f t="shared" si="62"/>
        <v>35000</v>
      </c>
      <c r="BL40" s="3">
        <f t="shared" si="62"/>
        <v>28000</v>
      </c>
      <c r="BM40" s="3">
        <f t="shared" si="62"/>
        <v>35000</v>
      </c>
      <c r="BN40" s="3">
        <f t="shared" si="62"/>
        <v>35000</v>
      </c>
      <c r="BO40" s="3">
        <f t="shared" si="62"/>
        <v>28000</v>
      </c>
      <c r="BP40" s="3">
        <f t="shared" si="62"/>
        <v>35000</v>
      </c>
      <c r="BQ40" s="3">
        <f t="shared" si="62"/>
        <v>35000</v>
      </c>
      <c r="BR40" s="3">
        <f t="shared" si="62"/>
        <v>28000</v>
      </c>
      <c r="BS40" s="3">
        <f t="shared" si="62"/>
        <v>35000</v>
      </c>
      <c r="BT40" s="3">
        <f t="shared" si="62"/>
        <v>35000</v>
      </c>
      <c r="BU40" s="3">
        <f t="shared" si="62"/>
        <v>28000</v>
      </c>
      <c r="BV40" s="3">
        <f t="shared" si="62"/>
        <v>35000</v>
      </c>
      <c r="BW40" s="3">
        <f t="shared" si="62"/>
        <v>35000</v>
      </c>
      <c r="BX40" s="3">
        <f t="shared" si="62"/>
        <v>28000</v>
      </c>
      <c r="BY40" s="3">
        <f t="shared" si="62"/>
        <v>35000</v>
      </c>
      <c r="BZ40" s="3">
        <f t="shared" si="62"/>
        <v>35000</v>
      </c>
      <c r="CA40" s="3">
        <f t="shared" si="62"/>
        <v>28000</v>
      </c>
      <c r="CB40" s="3">
        <f t="shared" si="62"/>
        <v>35000</v>
      </c>
      <c r="CC40" s="3">
        <f t="shared" si="62"/>
        <v>35000</v>
      </c>
      <c r="CD40" s="3">
        <f t="shared" si="62"/>
        <v>28000</v>
      </c>
      <c r="CE40" s="3">
        <f t="shared" si="62"/>
        <v>35000</v>
      </c>
      <c r="CF40" s="3">
        <f t="shared" si="62"/>
        <v>35000</v>
      </c>
      <c r="CG40" s="3">
        <f t="shared" si="62"/>
        <v>28000</v>
      </c>
      <c r="CH40" s="3">
        <f t="shared" si="62"/>
        <v>35000</v>
      </c>
      <c r="CI40" s="3">
        <f t="shared" si="62"/>
        <v>35000</v>
      </c>
      <c r="CJ40" s="3">
        <f t="shared" si="62"/>
        <v>28000</v>
      </c>
      <c r="CK40" s="3">
        <f t="shared" si="62"/>
        <v>35000</v>
      </c>
      <c r="CL40" s="3">
        <f t="shared" si="62"/>
        <v>35000</v>
      </c>
      <c r="CM40" s="3">
        <f t="shared" si="62"/>
        <v>28000</v>
      </c>
      <c r="CN40" s="3">
        <f t="shared" si="62"/>
        <v>35000</v>
      </c>
      <c r="CO40" s="3">
        <f t="shared" si="62"/>
        <v>35000</v>
      </c>
      <c r="CP40" s="3">
        <f t="shared" si="62"/>
        <v>28000</v>
      </c>
      <c r="CQ40" s="3">
        <f t="shared" si="62"/>
        <v>35000</v>
      </c>
      <c r="CR40" s="3">
        <f t="shared" si="62"/>
        <v>35000</v>
      </c>
      <c r="CS40" s="3">
        <f t="shared" si="62"/>
        <v>28000</v>
      </c>
      <c r="CT40" s="3">
        <f aca="true" t="shared" si="63" ref="CT40:FE40">1400*CT38*5</f>
        <v>35000</v>
      </c>
      <c r="CU40" s="3">
        <f t="shared" si="63"/>
        <v>35000</v>
      </c>
      <c r="CV40" s="3">
        <f t="shared" si="63"/>
        <v>28000</v>
      </c>
      <c r="CW40" s="3">
        <f t="shared" si="63"/>
        <v>35000</v>
      </c>
      <c r="CX40" s="3">
        <f t="shared" si="63"/>
        <v>35000</v>
      </c>
      <c r="CY40" s="3">
        <f t="shared" si="63"/>
        <v>28000</v>
      </c>
      <c r="CZ40" s="3">
        <f t="shared" si="63"/>
        <v>35000</v>
      </c>
      <c r="DA40" s="3">
        <f t="shared" si="63"/>
        <v>35000</v>
      </c>
      <c r="DB40" s="3">
        <f t="shared" si="63"/>
        <v>28000</v>
      </c>
      <c r="DC40" s="3">
        <f t="shared" si="63"/>
        <v>35000</v>
      </c>
      <c r="DD40" s="3">
        <f t="shared" si="63"/>
        <v>35000</v>
      </c>
      <c r="DE40" s="3">
        <f t="shared" si="63"/>
        <v>28000</v>
      </c>
      <c r="DF40" s="3">
        <f t="shared" si="63"/>
        <v>35000</v>
      </c>
      <c r="DG40" s="3">
        <f t="shared" si="63"/>
        <v>35000</v>
      </c>
      <c r="DH40" s="3">
        <f t="shared" si="63"/>
        <v>28000</v>
      </c>
      <c r="DI40" s="3">
        <f t="shared" si="63"/>
        <v>35000</v>
      </c>
      <c r="DJ40" s="3">
        <f t="shared" si="63"/>
        <v>35000</v>
      </c>
      <c r="DK40" s="3">
        <f t="shared" si="63"/>
        <v>28000</v>
      </c>
      <c r="DL40" s="3">
        <f t="shared" si="63"/>
        <v>35000</v>
      </c>
      <c r="DM40" s="3">
        <f t="shared" si="63"/>
        <v>35000</v>
      </c>
      <c r="DN40" s="3">
        <f t="shared" si="63"/>
        <v>28000</v>
      </c>
      <c r="DO40" s="3">
        <f t="shared" si="63"/>
        <v>35000</v>
      </c>
      <c r="DP40" s="3">
        <f t="shared" si="63"/>
        <v>35000</v>
      </c>
      <c r="DQ40" s="3">
        <f t="shared" si="63"/>
        <v>28000</v>
      </c>
      <c r="DR40" s="3">
        <f t="shared" si="63"/>
        <v>35000</v>
      </c>
      <c r="DS40" s="3">
        <f t="shared" si="63"/>
        <v>35000</v>
      </c>
      <c r="DT40" s="3">
        <f t="shared" si="63"/>
        <v>28000</v>
      </c>
      <c r="DU40" s="3">
        <f t="shared" si="63"/>
        <v>35000</v>
      </c>
      <c r="DV40" s="3">
        <f t="shared" si="63"/>
        <v>35000</v>
      </c>
      <c r="DW40" s="3">
        <f t="shared" si="63"/>
        <v>28000</v>
      </c>
      <c r="DX40" s="3">
        <f t="shared" si="63"/>
        <v>35000</v>
      </c>
      <c r="DY40" s="3">
        <f t="shared" si="63"/>
        <v>35000</v>
      </c>
      <c r="DZ40" s="3">
        <f t="shared" si="63"/>
        <v>28000</v>
      </c>
      <c r="EA40" s="3">
        <f t="shared" si="63"/>
        <v>35000</v>
      </c>
      <c r="EB40" s="3">
        <f t="shared" si="63"/>
        <v>35000</v>
      </c>
      <c r="EC40" s="3">
        <f t="shared" si="63"/>
        <v>28000</v>
      </c>
      <c r="ED40" s="3">
        <f t="shared" si="63"/>
        <v>35000</v>
      </c>
      <c r="EE40" s="3">
        <f t="shared" si="63"/>
        <v>35000</v>
      </c>
      <c r="EF40" s="3">
        <f t="shared" si="63"/>
        <v>28000</v>
      </c>
      <c r="EG40" s="3">
        <f t="shared" si="63"/>
        <v>35000</v>
      </c>
      <c r="EH40" s="3">
        <f t="shared" si="63"/>
        <v>35000</v>
      </c>
      <c r="EI40" s="3">
        <f t="shared" si="63"/>
        <v>28000</v>
      </c>
      <c r="EJ40" s="3">
        <f t="shared" si="63"/>
        <v>35000</v>
      </c>
      <c r="EK40" s="3">
        <f t="shared" si="63"/>
        <v>35000</v>
      </c>
      <c r="EL40" s="3">
        <f t="shared" si="63"/>
        <v>28000</v>
      </c>
      <c r="EM40" s="3">
        <f t="shared" si="63"/>
        <v>35000</v>
      </c>
      <c r="EN40" s="3">
        <f t="shared" si="63"/>
        <v>35000</v>
      </c>
      <c r="EO40" s="3">
        <f t="shared" si="63"/>
        <v>28000</v>
      </c>
      <c r="EP40" s="3">
        <f t="shared" si="63"/>
        <v>35000</v>
      </c>
      <c r="EQ40" s="3">
        <f t="shared" si="63"/>
        <v>35000</v>
      </c>
      <c r="ER40" s="3">
        <f t="shared" si="63"/>
        <v>28000</v>
      </c>
      <c r="ES40" s="3">
        <f t="shared" si="63"/>
        <v>35000</v>
      </c>
      <c r="ET40" s="3">
        <f t="shared" si="63"/>
        <v>35000</v>
      </c>
      <c r="EU40" s="3">
        <f t="shared" si="63"/>
        <v>28000</v>
      </c>
      <c r="EV40" s="3">
        <f t="shared" si="63"/>
        <v>35000</v>
      </c>
      <c r="EW40" s="3">
        <f t="shared" si="63"/>
        <v>35000</v>
      </c>
      <c r="EX40" s="3">
        <f t="shared" si="63"/>
        <v>28000</v>
      </c>
      <c r="EY40" s="3">
        <f t="shared" si="63"/>
        <v>35000</v>
      </c>
      <c r="EZ40" s="3">
        <f t="shared" si="63"/>
        <v>35000</v>
      </c>
      <c r="FA40" s="3">
        <f t="shared" si="63"/>
        <v>28000</v>
      </c>
      <c r="FB40" s="3">
        <f t="shared" si="63"/>
        <v>35000</v>
      </c>
      <c r="FC40" s="3">
        <f t="shared" si="63"/>
        <v>35000</v>
      </c>
      <c r="FD40" s="3">
        <f t="shared" si="63"/>
        <v>28000</v>
      </c>
      <c r="FE40" s="3">
        <f t="shared" si="63"/>
        <v>35000</v>
      </c>
      <c r="FF40" s="3">
        <f>1400*FF38*5</f>
        <v>35000</v>
      </c>
      <c r="FG40" s="3">
        <f>1400*FG38*5</f>
        <v>28000</v>
      </c>
      <c r="FH40" s="3">
        <f>1400*FH38*5</f>
        <v>35000</v>
      </c>
      <c r="FI40" s="3">
        <f>1400*FI38*5</f>
        <v>35000</v>
      </c>
      <c r="FJ40" s="3">
        <f>1400*FJ38*5</f>
        <v>28000</v>
      </c>
    </row>
    <row r="41" spans="1:166" ht="12.75">
      <c r="A41" t="s">
        <v>47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3">
        <f>800*AG38*5</f>
        <v>8000</v>
      </c>
      <c r="AH41" s="3">
        <f aca="true" t="shared" si="64" ref="AH41:CS41">800*AH38*5</f>
        <v>8000</v>
      </c>
      <c r="AI41" s="3">
        <f t="shared" si="64"/>
        <v>8000</v>
      </c>
      <c r="AJ41" s="3">
        <f t="shared" si="64"/>
        <v>12000</v>
      </c>
      <c r="AK41" s="3">
        <f t="shared" si="64"/>
        <v>12000</v>
      </c>
      <c r="AL41" s="3">
        <f t="shared" si="64"/>
        <v>16000</v>
      </c>
      <c r="AM41" s="3">
        <f t="shared" si="64"/>
        <v>12000</v>
      </c>
      <c r="AN41" s="3">
        <f t="shared" si="64"/>
        <v>16000</v>
      </c>
      <c r="AO41" s="3">
        <f t="shared" si="64"/>
        <v>20000</v>
      </c>
      <c r="AP41" s="3">
        <f t="shared" si="64"/>
        <v>16000</v>
      </c>
      <c r="AQ41" s="3">
        <f t="shared" si="64"/>
        <v>16000</v>
      </c>
      <c r="AR41" s="3">
        <f t="shared" si="64"/>
        <v>20000</v>
      </c>
      <c r="AS41" s="3">
        <f t="shared" si="64"/>
        <v>20000</v>
      </c>
      <c r="AT41" s="3">
        <f t="shared" si="64"/>
        <v>16000</v>
      </c>
      <c r="AU41" s="3">
        <f t="shared" si="64"/>
        <v>20000</v>
      </c>
      <c r="AV41" s="3">
        <f t="shared" si="64"/>
        <v>20000</v>
      </c>
      <c r="AW41" s="3">
        <f t="shared" si="64"/>
        <v>16000</v>
      </c>
      <c r="AX41" s="3">
        <f t="shared" si="64"/>
        <v>20000</v>
      </c>
      <c r="AY41" s="3">
        <f t="shared" si="64"/>
        <v>20000</v>
      </c>
      <c r="AZ41" s="3">
        <f t="shared" si="64"/>
        <v>16000</v>
      </c>
      <c r="BA41" s="3">
        <f t="shared" si="64"/>
        <v>20000</v>
      </c>
      <c r="BB41" s="3">
        <f t="shared" si="64"/>
        <v>20000</v>
      </c>
      <c r="BC41" s="3">
        <f t="shared" si="64"/>
        <v>16000</v>
      </c>
      <c r="BD41" s="3">
        <f t="shared" si="64"/>
        <v>20000</v>
      </c>
      <c r="BE41" s="3">
        <f t="shared" si="64"/>
        <v>20000</v>
      </c>
      <c r="BF41" s="3">
        <f t="shared" si="64"/>
        <v>16000</v>
      </c>
      <c r="BG41" s="3">
        <f t="shared" si="64"/>
        <v>20000</v>
      </c>
      <c r="BH41" s="3">
        <f t="shared" si="64"/>
        <v>20000</v>
      </c>
      <c r="BI41" s="3">
        <f t="shared" si="64"/>
        <v>16000</v>
      </c>
      <c r="BJ41" s="3">
        <f t="shared" si="64"/>
        <v>20000</v>
      </c>
      <c r="BK41" s="3">
        <f t="shared" si="64"/>
        <v>20000</v>
      </c>
      <c r="BL41" s="3">
        <f t="shared" si="64"/>
        <v>16000</v>
      </c>
      <c r="BM41" s="3">
        <f t="shared" si="64"/>
        <v>20000</v>
      </c>
      <c r="BN41" s="3">
        <f t="shared" si="64"/>
        <v>20000</v>
      </c>
      <c r="BO41" s="3">
        <f t="shared" si="64"/>
        <v>16000</v>
      </c>
      <c r="BP41" s="3">
        <f t="shared" si="64"/>
        <v>20000</v>
      </c>
      <c r="BQ41" s="3">
        <f t="shared" si="64"/>
        <v>20000</v>
      </c>
      <c r="BR41" s="3">
        <f t="shared" si="64"/>
        <v>16000</v>
      </c>
      <c r="BS41" s="3">
        <f t="shared" si="64"/>
        <v>20000</v>
      </c>
      <c r="BT41" s="3">
        <f t="shared" si="64"/>
        <v>20000</v>
      </c>
      <c r="BU41" s="3">
        <f t="shared" si="64"/>
        <v>16000</v>
      </c>
      <c r="BV41" s="3">
        <f t="shared" si="64"/>
        <v>20000</v>
      </c>
      <c r="BW41" s="3">
        <f t="shared" si="64"/>
        <v>20000</v>
      </c>
      <c r="BX41" s="3">
        <f t="shared" si="64"/>
        <v>16000</v>
      </c>
      <c r="BY41" s="3">
        <f t="shared" si="64"/>
        <v>20000</v>
      </c>
      <c r="BZ41" s="3">
        <f t="shared" si="64"/>
        <v>20000</v>
      </c>
      <c r="CA41" s="3">
        <f t="shared" si="64"/>
        <v>16000</v>
      </c>
      <c r="CB41" s="3">
        <f t="shared" si="64"/>
        <v>20000</v>
      </c>
      <c r="CC41" s="3">
        <f t="shared" si="64"/>
        <v>20000</v>
      </c>
      <c r="CD41" s="3">
        <f t="shared" si="64"/>
        <v>16000</v>
      </c>
      <c r="CE41" s="3">
        <f t="shared" si="64"/>
        <v>20000</v>
      </c>
      <c r="CF41" s="3">
        <f t="shared" si="64"/>
        <v>20000</v>
      </c>
      <c r="CG41" s="3">
        <f t="shared" si="64"/>
        <v>16000</v>
      </c>
      <c r="CH41" s="3">
        <f t="shared" si="64"/>
        <v>20000</v>
      </c>
      <c r="CI41" s="3">
        <f t="shared" si="64"/>
        <v>20000</v>
      </c>
      <c r="CJ41" s="3">
        <f t="shared" si="64"/>
        <v>16000</v>
      </c>
      <c r="CK41" s="3">
        <f t="shared" si="64"/>
        <v>20000</v>
      </c>
      <c r="CL41" s="3">
        <f t="shared" si="64"/>
        <v>20000</v>
      </c>
      <c r="CM41" s="3">
        <f t="shared" si="64"/>
        <v>16000</v>
      </c>
      <c r="CN41" s="3">
        <f t="shared" si="64"/>
        <v>20000</v>
      </c>
      <c r="CO41" s="3">
        <f t="shared" si="64"/>
        <v>20000</v>
      </c>
      <c r="CP41" s="3">
        <f t="shared" si="64"/>
        <v>16000</v>
      </c>
      <c r="CQ41" s="3">
        <f t="shared" si="64"/>
        <v>20000</v>
      </c>
      <c r="CR41" s="3">
        <f t="shared" si="64"/>
        <v>20000</v>
      </c>
      <c r="CS41" s="3">
        <f t="shared" si="64"/>
        <v>16000</v>
      </c>
      <c r="CT41" s="3">
        <f aca="true" t="shared" si="65" ref="CT41:FE41">800*CT38*5</f>
        <v>20000</v>
      </c>
      <c r="CU41" s="3">
        <f t="shared" si="65"/>
        <v>20000</v>
      </c>
      <c r="CV41" s="3">
        <f t="shared" si="65"/>
        <v>16000</v>
      </c>
      <c r="CW41" s="3">
        <f t="shared" si="65"/>
        <v>20000</v>
      </c>
      <c r="CX41" s="3">
        <f t="shared" si="65"/>
        <v>20000</v>
      </c>
      <c r="CY41" s="3">
        <f t="shared" si="65"/>
        <v>16000</v>
      </c>
      <c r="CZ41" s="3">
        <f t="shared" si="65"/>
        <v>20000</v>
      </c>
      <c r="DA41" s="3">
        <f t="shared" si="65"/>
        <v>20000</v>
      </c>
      <c r="DB41" s="3">
        <f t="shared" si="65"/>
        <v>16000</v>
      </c>
      <c r="DC41" s="3">
        <f t="shared" si="65"/>
        <v>20000</v>
      </c>
      <c r="DD41" s="3">
        <f t="shared" si="65"/>
        <v>20000</v>
      </c>
      <c r="DE41" s="3">
        <f t="shared" si="65"/>
        <v>16000</v>
      </c>
      <c r="DF41" s="3">
        <f t="shared" si="65"/>
        <v>20000</v>
      </c>
      <c r="DG41" s="3">
        <f t="shared" si="65"/>
        <v>20000</v>
      </c>
      <c r="DH41" s="3">
        <f t="shared" si="65"/>
        <v>16000</v>
      </c>
      <c r="DI41" s="3">
        <f t="shared" si="65"/>
        <v>20000</v>
      </c>
      <c r="DJ41" s="3">
        <f t="shared" si="65"/>
        <v>20000</v>
      </c>
      <c r="DK41" s="3">
        <f t="shared" si="65"/>
        <v>16000</v>
      </c>
      <c r="DL41" s="3">
        <f t="shared" si="65"/>
        <v>20000</v>
      </c>
      <c r="DM41" s="3">
        <f t="shared" si="65"/>
        <v>20000</v>
      </c>
      <c r="DN41" s="3">
        <f t="shared" si="65"/>
        <v>16000</v>
      </c>
      <c r="DO41" s="3">
        <f t="shared" si="65"/>
        <v>20000</v>
      </c>
      <c r="DP41" s="3">
        <f t="shared" si="65"/>
        <v>20000</v>
      </c>
      <c r="DQ41" s="3">
        <f t="shared" si="65"/>
        <v>16000</v>
      </c>
      <c r="DR41" s="3">
        <f t="shared" si="65"/>
        <v>20000</v>
      </c>
      <c r="DS41" s="3">
        <f t="shared" si="65"/>
        <v>20000</v>
      </c>
      <c r="DT41" s="3">
        <f t="shared" si="65"/>
        <v>16000</v>
      </c>
      <c r="DU41" s="3">
        <f t="shared" si="65"/>
        <v>20000</v>
      </c>
      <c r="DV41" s="3">
        <f t="shared" si="65"/>
        <v>20000</v>
      </c>
      <c r="DW41" s="3">
        <f t="shared" si="65"/>
        <v>16000</v>
      </c>
      <c r="DX41" s="3">
        <f t="shared" si="65"/>
        <v>20000</v>
      </c>
      <c r="DY41" s="3">
        <f t="shared" si="65"/>
        <v>20000</v>
      </c>
      <c r="DZ41" s="3">
        <f t="shared" si="65"/>
        <v>16000</v>
      </c>
      <c r="EA41" s="3">
        <f t="shared" si="65"/>
        <v>20000</v>
      </c>
      <c r="EB41" s="3">
        <f t="shared" si="65"/>
        <v>20000</v>
      </c>
      <c r="EC41" s="3">
        <f t="shared" si="65"/>
        <v>16000</v>
      </c>
      <c r="ED41" s="3">
        <f t="shared" si="65"/>
        <v>20000</v>
      </c>
      <c r="EE41" s="3">
        <f t="shared" si="65"/>
        <v>20000</v>
      </c>
      <c r="EF41" s="3">
        <f t="shared" si="65"/>
        <v>16000</v>
      </c>
      <c r="EG41" s="3">
        <f t="shared" si="65"/>
        <v>20000</v>
      </c>
      <c r="EH41" s="3">
        <f t="shared" si="65"/>
        <v>20000</v>
      </c>
      <c r="EI41" s="3">
        <f t="shared" si="65"/>
        <v>16000</v>
      </c>
      <c r="EJ41" s="3">
        <f t="shared" si="65"/>
        <v>20000</v>
      </c>
      <c r="EK41" s="3">
        <f t="shared" si="65"/>
        <v>20000</v>
      </c>
      <c r="EL41" s="3">
        <f t="shared" si="65"/>
        <v>16000</v>
      </c>
      <c r="EM41" s="3">
        <f t="shared" si="65"/>
        <v>20000</v>
      </c>
      <c r="EN41" s="3">
        <f t="shared" si="65"/>
        <v>20000</v>
      </c>
      <c r="EO41" s="3">
        <f t="shared" si="65"/>
        <v>16000</v>
      </c>
      <c r="EP41" s="3">
        <f t="shared" si="65"/>
        <v>20000</v>
      </c>
      <c r="EQ41" s="3">
        <f t="shared" si="65"/>
        <v>20000</v>
      </c>
      <c r="ER41" s="3">
        <f t="shared" si="65"/>
        <v>16000</v>
      </c>
      <c r="ES41" s="3">
        <f t="shared" si="65"/>
        <v>20000</v>
      </c>
      <c r="ET41" s="3">
        <f t="shared" si="65"/>
        <v>20000</v>
      </c>
      <c r="EU41" s="3">
        <f t="shared" si="65"/>
        <v>16000</v>
      </c>
      <c r="EV41" s="3">
        <f t="shared" si="65"/>
        <v>20000</v>
      </c>
      <c r="EW41" s="3">
        <f t="shared" si="65"/>
        <v>20000</v>
      </c>
      <c r="EX41" s="3">
        <f t="shared" si="65"/>
        <v>16000</v>
      </c>
      <c r="EY41" s="3">
        <f t="shared" si="65"/>
        <v>20000</v>
      </c>
      <c r="EZ41" s="3">
        <f t="shared" si="65"/>
        <v>20000</v>
      </c>
      <c r="FA41" s="3">
        <f t="shared" si="65"/>
        <v>16000</v>
      </c>
      <c r="FB41" s="3">
        <f t="shared" si="65"/>
        <v>20000</v>
      </c>
      <c r="FC41" s="3">
        <f t="shared" si="65"/>
        <v>20000</v>
      </c>
      <c r="FD41" s="3">
        <f t="shared" si="65"/>
        <v>16000</v>
      </c>
      <c r="FE41" s="3">
        <f t="shared" si="65"/>
        <v>20000</v>
      </c>
      <c r="FF41" s="3">
        <f>800*FF38*5</f>
        <v>20000</v>
      </c>
      <c r="FG41" s="3">
        <f>800*FG38*5</f>
        <v>16000</v>
      </c>
      <c r="FH41" s="3">
        <f>800*FH38*5</f>
        <v>20000</v>
      </c>
      <c r="FI41" s="3">
        <f>800*FI38*5</f>
        <v>20000</v>
      </c>
      <c r="FJ41" s="3">
        <f>800*FJ38*5</f>
        <v>16000</v>
      </c>
    </row>
    <row r="42" spans="1:166" ht="12.75">
      <c r="A42" t="s">
        <v>48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3">
        <f>AG40-AG41</f>
        <v>6000</v>
      </c>
      <c r="AH42" s="3">
        <f aca="true" t="shared" si="66" ref="AH42:CS42">AH40-AH41</f>
        <v>6000</v>
      </c>
      <c r="AI42" s="3">
        <f t="shared" si="66"/>
        <v>6000</v>
      </c>
      <c r="AJ42" s="3">
        <f t="shared" si="66"/>
        <v>9000</v>
      </c>
      <c r="AK42" s="3">
        <f t="shared" si="66"/>
        <v>9000</v>
      </c>
      <c r="AL42" s="3">
        <f t="shared" si="66"/>
        <v>12000</v>
      </c>
      <c r="AM42" s="3">
        <f t="shared" si="66"/>
        <v>9000</v>
      </c>
      <c r="AN42" s="3">
        <f t="shared" si="66"/>
        <v>12000</v>
      </c>
      <c r="AO42" s="3">
        <f t="shared" si="66"/>
        <v>15000</v>
      </c>
      <c r="AP42" s="3">
        <f t="shared" si="66"/>
        <v>12000</v>
      </c>
      <c r="AQ42" s="3">
        <f t="shared" si="66"/>
        <v>12000</v>
      </c>
      <c r="AR42" s="3">
        <f t="shared" si="66"/>
        <v>15000</v>
      </c>
      <c r="AS42" s="3">
        <f t="shared" si="66"/>
        <v>15000</v>
      </c>
      <c r="AT42" s="3">
        <f t="shared" si="66"/>
        <v>12000</v>
      </c>
      <c r="AU42" s="3">
        <f t="shared" si="66"/>
        <v>15000</v>
      </c>
      <c r="AV42" s="3">
        <f t="shared" si="66"/>
        <v>15000</v>
      </c>
      <c r="AW42" s="3">
        <f t="shared" si="66"/>
        <v>12000</v>
      </c>
      <c r="AX42" s="3">
        <f t="shared" si="66"/>
        <v>15000</v>
      </c>
      <c r="AY42" s="3">
        <f t="shared" si="66"/>
        <v>15000</v>
      </c>
      <c r="AZ42" s="3">
        <f t="shared" si="66"/>
        <v>12000</v>
      </c>
      <c r="BA42" s="3">
        <f t="shared" si="66"/>
        <v>15000</v>
      </c>
      <c r="BB42" s="3">
        <f t="shared" si="66"/>
        <v>15000</v>
      </c>
      <c r="BC42" s="3">
        <f t="shared" si="66"/>
        <v>12000</v>
      </c>
      <c r="BD42" s="3">
        <f t="shared" si="66"/>
        <v>15000</v>
      </c>
      <c r="BE42" s="3">
        <f t="shared" si="66"/>
        <v>15000</v>
      </c>
      <c r="BF42" s="3">
        <f t="shared" si="66"/>
        <v>12000</v>
      </c>
      <c r="BG42" s="3">
        <f t="shared" si="66"/>
        <v>15000</v>
      </c>
      <c r="BH42" s="3">
        <f t="shared" si="66"/>
        <v>15000</v>
      </c>
      <c r="BI42" s="3">
        <f t="shared" si="66"/>
        <v>12000</v>
      </c>
      <c r="BJ42" s="3">
        <f t="shared" si="66"/>
        <v>15000</v>
      </c>
      <c r="BK42" s="3">
        <f t="shared" si="66"/>
        <v>15000</v>
      </c>
      <c r="BL42" s="3">
        <f t="shared" si="66"/>
        <v>12000</v>
      </c>
      <c r="BM42" s="3">
        <f t="shared" si="66"/>
        <v>15000</v>
      </c>
      <c r="BN42" s="3">
        <f t="shared" si="66"/>
        <v>15000</v>
      </c>
      <c r="BO42" s="3">
        <f t="shared" si="66"/>
        <v>12000</v>
      </c>
      <c r="BP42" s="3">
        <f t="shared" si="66"/>
        <v>15000</v>
      </c>
      <c r="BQ42" s="3">
        <f t="shared" si="66"/>
        <v>15000</v>
      </c>
      <c r="BR42" s="3">
        <f t="shared" si="66"/>
        <v>12000</v>
      </c>
      <c r="BS42" s="3">
        <f t="shared" si="66"/>
        <v>15000</v>
      </c>
      <c r="BT42" s="3">
        <f t="shared" si="66"/>
        <v>15000</v>
      </c>
      <c r="BU42" s="3">
        <f t="shared" si="66"/>
        <v>12000</v>
      </c>
      <c r="BV42" s="3">
        <f t="shared" si="66"/>
        <v>15000</v>
      </c>
      <c r="BW42" s="3">
        <f t="shared" si="66"/>
        <v>15000</v>
      </c>
      <c r="BX42" s="3">
        <f t="shared" si="66"/>
        <v>12000</v>
      </c>
      <c r="BY42" s="3">
        <f t="shared" si="66"/>
        <v>15000</v>
      </c>
      <c r="BZ42" s="3">
        <f t="shared" si="66"/>
        <v>15000</v>
      </c>
      <c r="CA42" s="3">
        <f t="shared" si="66"/>
        <v>12000</v>
      </c>
      <c r="CB42" s="3">
        <f t="shared" si="66"/>
        <v>15000</v>
      </c>
      <c r="CC42" s="3">
        <f t="shared" si="66"/>
        <v>15000</v>
      </c>
      <c r="CD42" s="3">
        <f t="shared" si="66"/>
        <v>12000</v>
      </c>
      <c r="CE42" s="3">
        <f t="shared" si="66"/>
        <v>15000</v>
      </c>
      <c r="CF42" s="3">
        <f t="shared" si="66"/>
        <v>15000</v>
      </c>
      <c r="CG42" s="3">
        <f t="shared" si="66"/>
        <v>12000</v>
      </c>
      <c r="CH42" s="3">
        <f t="shared" si="66"/>
        <v>15000</v>
      </c>
      <c r="CI42" s="3">
        <f t="shared" si="66"/>
        <v>15000</v>
      </c>
      <c r="CJ42" s="3">
        <f t="shared" si="66"/>
        <v>12000</v>
      </c>
      <c r="CK42" s="3">
        <f t="shared" si="66"/>
        <v>15000</v>
      </c>
      <c r="CL42" s="3">
        <f t="shared" si="66"/>
        <v>15000</v>
      </c>
      <c r="CM42" s="3">
        <f t="shared" si="66"/>
        <v>12000</v>
      </c>
      <c r="CN42" s="3">
        <f t="shared" si="66"/>
        <v>15000</v>
      </c>
      <c r="CO42" s="3">
        <f t="shared" si="66"/>
        <v>15000</v>
      </c>
      <c r="CP42" s="3">
        <f t="shared" si="66"/>
        <v>12000</v>
      </c>
      <c r="CQ42" s="3">
        <f t="shared" si="66"/>
        <v>15000</v>
      </c>
      <c r="CR42" s="3">
        <f t="shared" si="66"/>
        <v>15000</v>
      </c>
      <c r="CS42" s="3">
        <f t="shared" si="66"/>
        <v>12000</v>
      </c>
      <c r="CT42" s="3">
        <f aca="true" t="shared" si="67" ref="CT42:FE42">CT40-CT41</f>
        <v>15000</v>
      </c>
      <c r="CU42" s="3">
        <f t="shared" si="67"/>
        <v>15000</v>
      </c>
      <c r="CV42" s="3">
        <f t="shared" si="67"/>
        <v>12000</v>
      </c>
      <c r="CW42" s="3">
        <f t="shared" si="67"/>
        <v>15000</v>
      </c>
      <c r="CX42" s="3">
        <f t="shared" si="67"/>
        <v>15000</v>
      </c>
      <c r="CY42" s="3">
        <f t="shared" si="67"/>
        <v>12000</v>
      </c>
      <c r="CZ42" s="3">
        <f t="shared" si="67"/>
        <v>15000</v>
      </c>
      <c r="DA42" s="3">
        <f t="shared" si="67"/>
        <v>15000</v>
      </c>
      <c r="DB42" s="3">
        <f t="shared" si="67"/>
        <v>12000</v>
      </c>
      <c r="DC42" s="3">
        <f t="shared" si="67"/>
        <v>15000</v>
      </c>
      <c r="DD42" s="3">
        <f t="shared" si="67"/>
        <v>15000</v>
      </c>
      <c r="DE42" s="3">
        <f t="shared" si="67"/>
        <v>12000</v>
      </c>
      <c r="DF42" s="3">
        <f t="shared" si="67"/>
        <v>15000</v>
      </c>
      <c r="DG42" s="3">
        <f t="shared" si="67"/>
        <v>15000</v>
      </c>
      <c r="DH42" s="3">
        <f t="shared" si="67"/>
        <v>12000</v>
      </c>
      <c r="DI42" s="3">
        <f t="shared" si="67"/>
        <v>15000</v>
      </c>
      <c r="DJ42" s="3">
        <f t="shared" si="67"/>
        <v>15000</v>
      </c>
      <c r="DK42" s="3">
        <f t="shared" si="67"/>
        <v>12000</v>
      </c>
      <c r="DL42" s="3">
        <f t="shared" si="67"/>
        <v>15000</v>
      </c>
      <c r="DM42" s="3">
        <f t="shared" si="67"/>
        <v>15000</v>
      </c>
      <c r="DN42" s="3">
        <f t="shared" si="67"/>
        <v>12000</v>
      </c>
      <c r="DO42" s="3">
        <f t="shared" si="67"/>
        <v>15000</v>
      </c>
      <c r="DP42" s="3">
        <f t="shared" si="67"/>
        <v>15000</v>
      </c>
      <c r="DQ42" s="3">
        <f t="shared" si="67"/>
        <v>12000</v>
      </c>
      <c r="DR42" s="3">
        <f t="shared" si="67"/>
        <v>15000</v>
      </c>
      <c r="DS42" s="3">
        <f t="shared" si="67"/>
        <v>15000</v>
      </c>
      <c r="DT42" s="3">
        <f t="shared" si="67"/>
        <v>12000</v>
      </c>
      <c r="DU42" s="3">
        <f t="shared" si="67"/>
        <v>15000</v>
      </c>
      <c r="DV42" s="3">
        <f t="shared" si="67"/>
        <v>15000</v>
      </c>
      <c r="DW42" s="3">
        <f t="shared" si="67"/>
        <v>12000</v>
      </c>
      <c r="DX42" s="3">
        <f t="shared" si="67"/>
        <v>15000</v>
      </c>
      <c r="DY42" s="3">
        <f t="shared" si="67"/>
        <v>15000</v>
      </c>
      <c r="DZ42" s="3">
        <f t="shared" si="67"/>
        <v>12000</v>
      </c>
      <c r="EA42" s="3">
        <f t="shared" si="67"/>
        <v>15000</v>
      </c>
      <c r="EB42" s="3">
        <f t="shared" si="67"/>
        <v>15000</v>
      </c>
      <c r="EC42" s="3">
        <f t="shared" si="67"/>
        <v>12000</v>
      </c>
      <c r="ED42" s="3">
        <f t="shared" si="67"/>
        <v>15000</v>
      </c>
      <c r="EE42" s="3">
        <f t="shared" si="67"/>
        <v>15000</v>
      </c>
      <c r="EF42" s="3">
        <f t="shared" si="67"/>
        <v>12000</v>
      </c>
      <c r="EG42" s="3">
        <f t="shared" si="67"/>
        <v>15000</v>
      </c>
      <c r="EH42" s="3">
        <f t="shared" si="67"/>
        <v>15000</v>
      </c>
      <c r="EI42" s="3">
        <f t="shared" si="67"/>
        <v>12000</v>
      </c>
      <c r="EJ42" s="3">
        <f t="shared" si="67"/>
        <v>15000</v>
      </c>
      <c r="EK42" s="3">
        <f t="shared" si="67"/>
        <v>15000</v>
      </c>
      <c r="EL42" s="3">
        <f t="shared" si="67"/>
        <v>12000</v>
      </c>
      <c r="EM42" s="3">
        <f t="shared" si="67"/>
        <v>15000</v>
      </c>
      <c r="EN42" s="3">
        <f t="shared" si="67"/>
        <v>15000</v>
      </c>
      <c r="EO42" s="3">
        <f t="shared" si="67"/>
        <v>12000</v>
      </c>
      <c r="EP42" s="3">
        <f t="shared" si="67"/>
        <v>15000</v>
      </c>
      <c r="EQ42" s="3">
        <f t="shared" si="67"/>
        <v>15000</v>
      </c>
      <c r="ER42" s="3">
        <f t="shared" si="67"/>
        <v>12000</v>
      </c>
      <c r="ES42" s="3">
        <f t="shared" si="67"/>
        <v>15000</v>
      </c>
      <c r="ET42" s="3">
        <f t="shared" si="67"/>
        <v>15000</v>
      </c>
      <c r="EU42" s="3">
        <f t="shared" si="67"/>
        <v>12000</v>
      </c>
      <c r="EV42" s="3">
        <f t="shared" si="67"/>
        <v>15000</v>
      </c>
      <c r="EW42" s="3">
        <f t="shared" si="67"/>
        <v>15000</v>
      </c>
      <c r="EX42" s="3">
        <f t="shared" si="67"/>
        <v>12000</v>
      </c>
      <c r="EY42" s="3">
        <f t="shared" si="67"/>
        <v>15000</v>
      </c>
      <c r="EZ42" s="3">
        <f t="shared" si="67"/>
        <v>15000</v>
      </c>
      <c r="FA42" s="3">
        <f t="shared" si="67"/>
        <v>12000</v>
      </c>
      <c r="FB42" s="3">
        <f t="shared" si="67"/>
        <v>15000</v>
      </c>
      <c r="FC42" s="3">
        <f t="shared" si="67"/>
        <v>15000</v>
      </c>
      <c r="FD42" s="3">
        <f t="shared" si="67"/>
        <v>12000</v>
      </c>
      <c r="FE42" s="3">
        <f t="shared" si="67"/>
        <v>15000</v>
      </c>
      <c r="FF42" s="3">
        <f>FF40-FF41</f>
        <v>15000</v>
      </c>
      <c r="FG42" s="3">
        <f>FG40-FG41</f>
        <v>12000</v>
      </c>
      <c r="FH42" s="3">
        <f>FH40-FH41</f>
        <v>15000</v>
      </c>
      <c r="FI42" s="3">
        <f>FI40-FI41</f>
        <v>15000</v>
      </c>
      <c r="FJ42" s="3">
        <f>FJ40-FJ41</f>
        <v>12000</v>
      </c>
    </row>
    <row r="43" spans="2:166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>
      <c r="A44" t="s">
        <v>49</v>
      </c>
      <c r="B44" s="4">
        <f>B3+B4+450*B6+250*B23+B24+B25+B26+B29+B30+B32+B36</f>
        <v>50</v>
      </c>
      <c r="C44" s="4">
        <f aca="true" t="shared" si="68" ref="C44:X44">C3+C4+450*C6+250*C13+C24+C25+C26+C29+C30+C32+C36</f>
        <v>310</v>
      </c>
      <c r="D44" s="4">
        <f t="shared" si="68"/>
        <v>320</v>
      </c>
      <c r="E44" s="4">
        <f t="shared" si="68"/>
        <v>340</v>
      </c>
      <c r="F44" s="4">
        <f t="shared" si="68"/>
        <v>380</v>
      </c>
      <c r="G44" s="4">
        <f t="shared" si="68"/>
        <v>460</v>
      </c>
      <c r="H44" s="4">
        <f t="shared" si="68"/>
        <v>500</v>
      </c>
      <c r="I44" s="4">
        <f t="shared" si="68"/>
        <v>550</v>
      </c>
      <c r="J44" s="4">
        <f t="shared" si="68"/>
        <v>600</v>
      </c>
      <c r="K44" s="4">
        <f t="shared" si="68"/>
        <v>650</v>
      </c>
      <c r="L44" s="4">
        <f t="shared" si="68"/>
        <v>700</v>
      </c>
      <c r="M44" s="4">
        <f t="shared" si="68"/>
        <v>800</v>
      </c>
      <c r="N44" s="4">
        <f t="shared" si="68"/>
        <v>800</v>
      </c>
      <c r="O44" s="4">
        <f t="shared" si="68"/>
        <v>1000</v>
      </c>
      <c r="P44" s="4">
        <f t="shared" si="68"/>
        <v>1000</v>
      </c>
      <c r="Q44" s="4">
        <f t="shared" si="68"/>
        <v>1200</v>
      </c>
      <c r="R44" s="4">
        <f t="shared" si="68"/>
        <v>1300</v>
      </c>
      <c r="S44" s="4">
        <f t="shared" si="68"/>
        <v>1650</v>
      </c>
      <c r="T44" s="4">
        <f t="shared" si="68"/>
        <v>1650</v>
      </c>
      <c r="U44" s="4">
        <f t="shared" si="68"/>
        <v>1650</v>
      </c>
      <c r="V44" s="4">
        <f t="shared" si="68"/>
        <v>1850</v>
      </c>
      <c r="W44" s="4">
        <f t="shared" si="68"/>
        <v>2443.433</v>
      </c>
      <c r="X44" s="4">
        <f>X3+X4+450*X6+250*X13+X24+X25+X26+X29+X30+X32+X36</f>
        <v>4078.732</v>
      </c>
      <c r="Y44" s="4">
        <f aca="true" t="shared" si="69" ref="Y44:CJ44">Y3+Y4+450*Y6+250*Y13+Y24+Y25+Y26+Y29+Y30+Y32+Y36</f>
        <v>7099.33</v>
      </c>
      <c r="Z44" s="4">
        <f t="shared" si="69"/>
        <v>10929.928</v>
      </c>
      <c r="AA44" s="4">
        <f t="shared" si="69"/>
        <v>8979.928</v>
      </c>
      <c r="AB44" s="4">
        <f t="shared" si="69"/>
        <v>9229.928</v>
      </c>
      <c r="AC44" s="4">
        <f t="shared" si="69"/>
        <v>13013.802</v>
      </c>
      <c r="AD44" s="4">
        <f t="shared" si="69"/>
        <v>16556.525999999998</v>
      </c>
      <c r="AE44" s="4">
        <f t="shared" si="69"/>
        <v>28236.423</v>
      </c>
      <c r="AF44" s="4">
        <f t="shared" si="69"/>
        <v>18202.32</v>
      </c>
      <c r="AG44" s="4">
        <f t="shared" si="69"/>
        <v>3263.217</v>
      </c>
      <c r="AH44" s="4">
        <f t="shared" si="69"/>
        <v>3614.413</v>
      </c>
      <c r="AI44" s="4">
        <f t="shared" si="69"/>
        <v>3715.609</v>
      </c>
      <c r="AJ44" s="4">
        <f t="shared" si="69"/>
        <v>3816.805</v>
      </c>
      <c r="AK44" s="4">
        <f t="shared" si="69"/>
        <v>3918.0009999999997</v>
      </c>
      <c r="AL44" s="4">
        <f t="shared" si="69"/>
        <v>4019.197</v>
      </c>
      <c r="AM44" s="4">
        <f t="shared" si="69"/>
        <v>4095.094</v>
      </c>
      <c r="AN44" s="4">
        <f t="shared" si="69"/>
        <v>4145.692</v>
      </c>
      <c r="AO44" s="4">
        <f t="shared" si="69"/>
        <v>4187.857</v>
      </c>
      <c r="AP44" s="4">
        <f t="shared" si="69"/>
        <v>4238.455</v>
      </c>
      <c r="AQ44" s="4">
        <f t="shared" si="69"/>
        <v>4163.754</v>
      </c>
      <c r="AR44" s="4">
        <f t="shared" si="69"/>
        <v>4189.053</v>
      </c>
      <c r="AS44" s="4">
        <f t="shared" si="69"/>
        <v>4214.352</v>
      </c>
      <c r="AT44" s="4">
        <f t="shared" si="69"/>
        <v>4214.352</v>
      </c>
      <c r="AU44" s="4">
        <f t="shared" si="69"/>
        <v>4214.352</v>
      </c>
      <c r="AV44" s="4">
        <f t="shared" si="69"/>
        <v>4214.352</v>
      </c>
      <c r="AW44" s="4">
        <f t="shared" si="69"/>
        <v>4214.352</v>
      </c>
      <c r="AX44" s="4">
        <f t="shared" si="69"/>
        <v>4214.352</v>
      </c>
      <c r="AY44" s="4">
        <f t="shared" si="69"/>
        <v>4214.352</v>
      </c>
      <c r="AZ44" s="4">
        <f t="shared" si="69"/>
        <v>4214.352</v>
      </c>
      <c r="BA44" s="4">
        <f t="shared" si="69"/>
        <v>4214.352</v>
      </c>
      <c r="BB44" s="4">
        <f t="shared" si="69"/>
        <v>4214.352</v>
      </c>
      <c r="BC44" s="4">
        <f t="shared" si="69"/>
        <v>4214.352</v>
      </c>
      <c r="BD44" s="4">
        <f t="shared" si="69"/>
        <v>4214.352</v>
      </c>
      <c r="BE44" s="4">
        <f t="shared" si="69"/>
        <v>4214.352</v>
      </c>
      <c r="BF44" s="4">
        <f t="shared" si="69"/>
        <v>4214.352</v>
      </c>
      <c r="BG44" s="4">
        <f t="shared" si="69"/>
        <v>4214.352</v>
      </c>
      <c r="BH44" s="4">
        <f t="shared" si="69"/>
        <v>4214.352</v>
      </c>
      <c r="BI44" s="4">
        <f t="shared" si="69"/>
        <v>4214.352</v>
      </c>
      <c r="BJ44" s="4">
        <f t="shared" si="69"/>
        <v>4214.352</v>
      </c>
      <c r="BK44" s="4">
        <f t="shared" si="69"/>
        <v>4214.352</v>
      </c>
      <c r="BL44" s="4">
        <f t="shared" si="69"/>
        <v>4214.352</v>
      </c>
      <c r="BM44" s="4">
        <f t="shared" si="69"/>
        <v>4214.352</v>
      </c>
      <c r="BN44" s="4">
        <f t="shared" si="69"/>
        <v>4214.352</v>
      </c>
      <c r="BO44" s="4">
        <f t="shared" si="69"/>
        <v>4214.352</v>
      </c>
      <c r="BP44" s="4">
        <f t="shared" si="69"/>
        <v>4214.352</v>
      </c>
      <c r="BQ44" s="4">
        <f t="shared" si="69"/>
        <v>4214.352</v>
      </c>
      <c r="BR44" s="4">
        <f t="shared" si="69"/>
        <v>4214.352</v>
      </c>
      <c r="BS44" s="4">
        <f t="shared" si="69"/>
        <v>4214.352</v>
      </c>
      <c r="BT44" s="4">
        <f t="shared" si="69"/>
        <v>4214.352</v>
      </c>
      <c r="BU44" s="4">
        <f t="shared" si="69"/>
        <v>4214.352</v>
      </c>
      <c r="BV44" s="4">
        <f t="shared" si="69"/>
        <v>4214.352</v>
      </c>
      <c r="BW44" s="4">
        <f t="shared" si="69"/>
        <v>4214.352</v>
      </c>
      <c r="BX44" s="4">
        <f t="shared" si="69"/>
        <v>4214.352</v>
      </c>
      <c r="BY44" s="4">
        <f t="shared" si="69"/>
        <v>4214.352</v>
      </c>
      <c r="BZ44" s="4">
        <f t="shared" si="69"/>
        <v>4214.352</v>
      </c>
      <c r="CA44" s="4">
        <f t="shared" si="69"/>
        <v>4214.352</v>
      </c>
      <c r="CB44" s="4">
        <f t="shared" si="69"/>
        <v>4214.352</v>
      </c>
      <c r="CC44" s="4">
        <f t="shared" si="69"/>
        <v>4214.352</v>
      </c>
      <c r="CD44" s="4">
        <f t="shared" si="69"/>
        <v>4214.352</v>
      </c>
      <c r="CE44" s="4">
        <f t="shared" si="69"/>
        <v>4214.352</v>
      </c>
      <c r="CF44" s="4">
        <f t="shared" si="69"/>
        <v>4214.352</v>
      </c>
      <c r="CG44" s="4">
        <f t="shared" si="69"/>
        <v>4214.352</v>
      </c>
      <c r="CH44" s="4">
        <f t="shared" si="69"/>
        <v>4214.352</v>
      </c>
      <c r="CI44" s="4">
        <f t="shared" si="69"/>
        <v>4214.352</v>
      </c>
      <c r="CJ44" s="4">
        <f t="shared" si="69"/>
        <v>4214.352</v>
      </c>
      <c r="CK44" s="4">
        <f aca="true" t="shared" si="70" ref="CK44:EV44">CK3+CK4+450*CK6+250*CK13+CK24+CK25+CK26+CK29+CK30+CK32+CK36</f>
        <v>4214.352</v>
      </c>
      <c r="CL44" s="4">
        <f t="shared" si="70"/>
        <v>4214.352</v>
      </c>
      <c r="CM44" s="4">
        <f t="shared" si="70"/>
        <v>4214.352</v>
      </c>
      <c r="CN44" s="4">
        <f t="shared" si="70"/>
        <v>4214.352</v>
      </c>
      <c r="CO44" s="4">
        <f t="shared" si="70"/>
        <v>4214.352</v>
      </c>
      <c r="CP44" s="4">
        <f t="shared" si="70"/>
        <v>4214.352</v>
      </c>
      <c r="CQ44" s="4">
        <f t="shared" si="70"/>
        <v>4214.352</v>
      </c>
      <c r="CR44" s="4">
        <f t="shared" si="70"/>
        <v>4214.352</v>
      </c>
      <c r="CS44" s="4">
        <f t="shared" si="70"/>
        <v>4214.352</v>
      </c>
      <c r="CT44" s="4">
        <f t="shared" si="70"/>
        <v>4214.352</v>
      </c>
      <c r="CU44" s="4">
        <f t="shared" si="70"/>
        <v>4214.352</v>
      </c>
      <c r="CV44" s="4">
        <f t="shared" si="70"/>
        <v>4214.352</v>
      </c>
      <c r="CW44" s="4">
        <f t="shared" si="70"/>
        <v>4214.352</v>
      </c>
      <c r="CX44" s="4">
        <f t="shared" si="70"/>
        <v>4214.352</v>
      </c>
      <c r="CY44" s="4">
        <f t="shared" si="70"/>
        <v>4214.352</v>
      </c>
      <c r="CZ44" s="4">
        <f t="shared" si="70"/>
        <v>4214.352</v>
      </c>
      <c r="DA44" s="4">
        <f t="shared" si="70"/>
        <v>4214.352</v>
      </c>
      <c r="DB44" s="4">
        <f t="shared" si="70"/>
        <v>4214.352</v>
      </c>
      <c r="DC44" s="4">
        <f t="shared" si="70"/>
        <v>4214.352</v>
      </c>
      <c r="DD44" s="4">
        <f t="shared" si="70"/>
        <v>4214.352</v>
      </c>
      <c r="DE44" s="4">
        <f t="shared" si="70"/>
        <v>4214.352</v>
      </c>
      <c r="DF44" s="4">
        <f t="shared" si="70"/>
        <v>4214.352</v>
      </c>
      <c r="DG44" s="4">
        <f t="shared" si="70"/>
        <v>4214.352</v>
      </c>
      <c r="DH44" s="4">
        <f t="shared" si="70"/>
        <v>4214.352</v>
      </c>
      <c r="DI44" s="4">
        <f t="shared" si="70"/>
        <v>4214.352</v>
      </c>
      <c r="DJ44" s="4">
        <f t="shared" si="70"/>
        <v>4214.352</v>
      </c>
      <c r="DK44" s="4">
        <f t="shared" si="70"/>
        <v>4214.352</v>
      </c>
      <c r="DL44" s="4">
        <f t="shared" si="70"/>
        <v>4214.352</v>
      </c>
      <c r="DM44" s="4">
        <f t="shared" si="70"/>
        <v>4214.352</v>
      </c>
      <c r="DN44" s="4">
        <f t="shared" si="70"/>
        <v>4214.352</v>
      </c>
      <c r="DO44" s="4">
        <f t="shared" si="70"/>
        <v>4214.352</v>
      </c>
      <c r="DP44" s="4">
        <f t="shared" si="70"/>
        <v>4214.352</v>
      </c>
      <c r="DQ44" s="4">
        <f t="shared" si="70"/>
        <v>4214.352</v>
      </c>
      <c r="DR44" s="4">
        <f t="shared" si="70"/>
        <v>4214.352</v>
      </c>
      <c r="DS44" s="4">
        <f t="shared" si="70"/>
        <v>4214.352</v>
      </c>
      <c r="DT44" s="4">
        <f t="shared" si="70"/>
        <v>4214.352</v>
      </c>
      <c r="DU44" s="4">
        <f t="shared" si="70"/>
        <v>4214.352</v>
      </c>
      <c r="DV44" s="4">
        <f t="shared" si="70"/>
        <v>4214.352</v>
      </c>
      <c r="DW44" s="4">
        <f t="shared" si="70"/>
        <v>4214.352</v>
      </c>
      <c r="DX44" s="4">
        <f t="shared" si="70"/>
        <v>4214.352</v>
      </c>
      <c r="DY44" s="4">
        <f t="shared" si="70"/>
        <v>4214.352</v>
      </c>
      <c r="DZ44" s="4">
        <f t="shared" si="70"/>
        <v>4214.352</v>
      </c>
      <c r="EA44" s="4">
        <f t="shared" si="70"/>
        <v>4214.352</v>
      </c>
      <c r="EB44" s="4">
        <f t="shared" si="70"/>
        <v>4214.352</v>
      </c>
      <c r="EC44" s="4">
        <f t="shared" si="70"/>
        <v>4214.352</v>
      </c>
      <c r="ED44" s="4">
        <f t="shared" si="70"/>
        <v>4214.352</v>
      </c>
      <c r="EE44" s="4">
        <f t="shared" si="70"/>
        <v>4214.352</v>
      </c>
      <c r="EF44" s="4">
        <f t="shared" si="70"/>
        <v>4214.352</v>
      </c>
      <c r="EG44" s="4">
        <f t="shared" si="70"/>
        <v>4214.352</v>
      </c>
      <c r="EH44" s="4">
        <f t="shared" si="70"/>
        <v>4214.352</v>
      </c>
      <c r="EI44" s="4">
        <f t="shared" si="70"/>
        <v>4214.352</v>
      </c>
      <c r="EJ44" s="4">
        <f t="shared" si="70"/>
        <v>4214.352</v>
      </c>
      <c r="EK44" s="4">
        <f t="shared" si="70"/>
        <v>4214.352</v>
      </c>
      <c r="EL44" s="4">
        <f t="shared" si="70"/>
        <v>4214.352</v>
      </c>
      <c r="EM44" s="4">
        <f t="shared" si="70"/>
        <v>4214.352</v>
      </c>
      <c r="EN44" s="4">
        <f t="shared" si="70"/>
        <v>4214.352</v>
      </c>
      <c r="EO44" s="4">
        <f t="shared" si="70"/>
        <v>4214.352</v>
      </c>
      <c r="EP44" s="4">
        <f t="shared" si="70"/>
        <v>4214.352</v>
      </c>
      <c r="EQ44" s="4">
        <f t="shared" si="70"/>
        <v>4214.352</v>
      </c>
      <c r="ER44" s="4">
        <f t="shared" si="70"/>
        <v>4214.352</v>
      </c>
      <c r="ES44" s="4">
        <f t="shared" si="70"/>
        <v>4214.352</v>
      </c>
      <c r="ET44" s="4">
        <f t="shared" si="70"/>
        <v>4214.352</v>
      </c>
      <c r="EU44" s="4">
        <f t="shared" si="70"/>
        <v>4214.352</v>
      </c>
      <c r="EV44" s="4">
        <f t="shared" si="70"/>
        <v>4214.352</v>
      </c>
      <c r="EW44" s="4">
        <f aca="true" t="shared" si="71" ref="EW44:FJ44">EW3+EW4+450*EW6+250*EW13+EW24+EW25+EW26+EW29+EW30+EW32+EW36</f>
        <v>4214.352</v>
      </c>
      <c r="EX44" s="4">
        <f t="shared" si="71"/>
        <v>4214.352</v>
      </c>
      <c r="EY44" s="4">
        <f t="shared" si="71"/>
        <v>4214.352</v>
      </c>
      <c r="EZ44" s="4">
        <f t="shared" si="71"/>
        <v>4214.352</v>
      </c>
      <c r="FA44" s="4">
        <f t="shared" si="71"/>
        <v>4214.352</v>
      </c>
      <c r="FB44" s="4">
        <f t="shared" si="71"/>
        <v>4214.352</v>
      </c>
      <c r="FC44" s="4">
        <f t="shared" si="71"/>
        <v>4214.352</v>
      </c>
      <c r="FD44" s="4">
        <f t="shared" si="71"/>
        <v>4214.352</v>
      </c>
      <c r="FE44" s="4">
        <f t="shared" si="71"/>
        <v>4214.352</v>
      </c>
      <c r="FF44" s="4">
        <f t="shared" si="71"/>
        <v>4214.352</v>
      </c>
      <c r="FG44" s="4">
        <f t="shared" si="71"/>
        <v>4214.352</v>
      </c>
      <c r="FH44" s="4">
        <f t="shared" si="71"/>
        <v>4214.352</v>
      </c>
      <c r="FI44" s="4">
        <f t="shared" si="71"/>
        <v>4214.352</v>
      </c>
      <c r="FJ44" s="4">
        <f t="shared" si="71"/>
        <v>4214.352</v>
      </c>
    </row>
    <row r="45" spans="1:166" ht="12.75">
      <c r="A45" t="s">
        <v>51</v>
      </c>
      <c r="B45" s="4">
        <f>-B44</f>
        <v>-50</v>
      </c>
      <c r="C45" s="4">
        <f>-C44+C40+C47</f>
        <v>-313.075</v>
      </c>
      <c r="D45" s="4">
        <f aca="true" t="shared" si="72" ref="D45:BO45">-D44+D40+D47</f>
        <v>-327.8</v>
      </c>
      <c r="E45" s="4">
        <f t="shared" si="72"/>
        <v>-352.75</v>
      </c>
      <c r="F45" s="4">
        <f t="shared" si="72"/>
        <v>-398.15</v>
      </c>
      <c r="G45" s="4">
        <f t="shared" si="72"/>
        <v>-484.45</v>
      </c>
      <c r="H45" s="4">
        <f t="shared" si="72"/>
        <v>-531.65</v>
      </c>
      <c r="I45" s="4">
        <f t="shared" si="72"/>
        <v>-589.525</v>
      </c>
      <c r="J45" s="4">
        <f t="shared" si="72"/>
        <v>-648.15</v>
      </c>
      <c r="K45" s="4">
        <f t="shared" si="72"/>
        <v>-707.525</v>
      </c>
      <c r="L45" s="4">
        <f t="shared" si="72"/>
        <v>-767.65</v>
      </c>
      <c r="M45" s="4">
        <f t="shared" si="72"/>
        <v>-878.9</v>
      </c>
      <c r="N45" s="4">
        <f t="shared" si="72"/>
        <v>-890.9</v>
      </c>
      <c r="O45" s="4">
        <f t="shared" si="72"/>
        <v>-1104.4</v>
      </c>
      <c r="P45" s="4">
        <f t="shared" si="72"/>
        <v>-1119.4</v>
      </c>
      <c r="Q45" s="4">
        <f t="shared" si="72"/>
        <v>-1335.9</v>
      </c>
      <c r="R45" s="4">
        <f t="shared" si="72"/>
        <v>-1454.65</v>
      </c>
      <c r="S45" s="4">
        <f t="shared" si="72"/>
        <v>-1826.775</v>
      </c>
      <c r="T45" s="4">
        <f t="shared" si="72"/>
        <v>-1851.525</v>
      </c>
      <c r="U45" s="4">
        <f t="shared" si="72"/>
        <v>-1876.275</v>
      </c>
      <c r="V45" s="4">
        <f t="shared" si="72"/>
        <v>-2102.525</v>
      </c>
      <c r="W45" s="4">
        <f t="shared" si="72"/>
        <v>-2728.1587475</v>
      </c>
      <c r="X45" s="4">
        <f t="shared" si="72"/>
        <v>-4412.373985</v>
      </c>
      <c r="Y45" s="4">
        <f t="shared" si="72"/>
        <v>-7516.80745</v>
      </c>
      <c r="Z45" s="4">
        <f t="shared" si="72"/>
        <v>-11482.624885</v>
      </c>
      <c r="AA45" s="4">
        <f t="shared" si="72"/>
        <v>-9681.948805</v>
      </c>
      <c r="AB45" s="4">
        <f t="shared" si="72"/>
        <v>-10068.522725</v>
      </c>
      <c r="AC45" s="4">
        <f t="shared" si="72"/>
        <v>-14019.224699999999</v>
      </c>
      <c r="AD45" s="4">
        <f t="shared" si="72"/>
        <v>-17783.72616</v>
      </c>
      <c r="AE45" s="4">
        <f t="shared" si="72"/>
        <v>-29799.5702775</v>
      </c>
      <c r="AF45" s="4">
        <f t="shared" si="72"/>
        <v>-20113.757849999998</v>
      </c>
      <c r="AG45" s="4">
        <f t="shared" si="72"/>
        <v>8709.353622499999</v>
      </c>
      <c r="AH45" s="4">
        <f t="shared" si="72"/>
        <v>8396.575397499999</v>
      </c>
      <c r="AI45" s="4">
        <f t="shared" si="72"/>
        <v>8330.4042325</v>
      </c>
      <c r="AJ45" s="4">
        <f t="shared" si="72"/>
        <v>15285.2151275</v>
      </c>
      <c r="AK45" s="4">
        <f t="shared" si="72"/>
        <v>15261.0080825</v>
      </c>
      <c r="AL45" s="4">
        <f t="shared" si="72"/>
        <v>22257.7830975</v>
      </c>
      <c r="AM45" s="4">
        <f t="shared" si="72"/>
        <v>15278.528914999999</v>
      </c>
      <c r="AN45" s="4">
        <f t="shared" si="72"/>
        <v>22323.62502</v>
      </c>
      <c r="AO45" s="4">
        <f t="shared" si="72"/>
        <v>29421.4584025</v>
      </c>
      <c r="AP45" s="4">
        <f t="shared" si="72"/>
        <v>22510.1630625</v>
      </c>
      <c r="AQ45" s="4">
        <f t="shared" si="72"/>
        <v>22701.847494999998</v>
      </c>
      <c r="AR45" s="4">
        <f t="shared" si="72"/>
        <v>29816.4024425</v>
      </c>
      <c r="AS45" s="4">
        <f t="shared" si="72"/>
        <v>29953.077905000002</v>
      </c>
      <c r="AT45" s="4">
        <f t="shared" si="72"/>
        <v>23092.362625</v>
      </c>
      <c r="AU45" s="4">
        <f t="shared" si="72"/>
        <v>30231.647345</v>
      </c>
      <c r="AV45" s="4">
        <f t="shared" si="72"/>
        <v>30393.432065</v>
      </c>
      <c r="AW45" s="4">
        <f t="shared" si="72"/>
        <v>23532.716785</v>
      </c>
      <c r="AX45" s="4">
        <f t="shared" si="72"/>
        <v>30672.001505</v>
      </c>
      <c r="AY45" s="4">
        <f t="shared" si="72"/>
        <v>30809.717112500002</v>
      </c>
      <c r="AZ45" s="4">
        <f t="shared" si="72"/>
        <v>23879.3594725</v>
      </c>
      <c r="BA45" s="4">
        <f t="shared" si="72"/>
        <v>30949.001832500002</v>
      </c>
      <c r="BB45" s="4">
        <f t="shared" si="72"/>
        <v>31029.8941925</v>
      </c>
      <c r="BC45" s="4">
        <f t="shared" si="72"/>
        <v>24099.5365525</v>
      </c>
      <c r="BD45" s="4">
        <f t="shared" si="72"/>
        <v>31169.1789125</v>
      </c>
      <c r="BE45" s="4">
        <f t="shared" si="72"/>
        <v>31250.0712725</v>
      </c>
      <c r="BF45" s="4">
        <f t="shared" si="72"/>
        <v>24319.713632500003</v>
      </c>
      <c r="BG45" s="4">
        <f t="shared" si="72"/>
        <v>31389.3559925</v>
      </c>
      <c r="BH45" s="4">
        <f t="shared" si="72"/>
        <v>31470.248352500003</v>
      </c>
      <c r="BI45" s="4">
        <f t="shared" si="72"/>
        <v>24539.8907125</v>
      </c>
      <c r="BJ45" s="4">
        <f t="shared" si="72"/>
        <v>31609.533072500002</v>
      </c>
      <c r="BK45" s="4">
        <f t="shared" si="72"/>
        <v>31690.4254325</v>
      </c>
      <c r="BL45" s="4">
        <f t="shared" si="72"/>
        <v>24760.0677925</v>
      </c>
      <c r="BM45" s="4">
        <f t="shared" si="72"/>
        <v>31829.7101525</v>
      </c>
      <c r="BN45" s="4">
        <f t="shared" si="72"/>
        <v>31910.6025125</v>
      </c>
      <c r="BO45" s="4">
        <f t="shared" si="72"/>
        <v>24980.2448725</v>
      </c>
      <c r="BP45" s="4">
        <f aca="true" t="shared" si="73" ref="BP45:EA45">-BP44+BP40+BP47</f>
        <v>32049.8872325</v>
      </c>
      <c r="BQ45" s="4">
        <f t="shared" si="73"/>
        <v>32130.7795925</v>
      </c>
      <c r="BR45" s="4">
        <f t="shared" si="73"/>
        <v>25200.4219525</v>
      </c>
      <c r="BS45" s="4">
        <f t="shared" si="73"/>
        <v>32270.0643125</v>
      </c>
      <c r="BT45" s="4">
        <f t="shared" si="73"/>
        <v>32350.9566725</v>
      </c>
      <c r="BU45" s="4">
        <f t="shared" si="73"/>
        <v>25420.5990325</v>
      </c>
      <c r="BV45" s="4">
        <f t="shared" si="73"/>
        <v>32490.2413925</v>
      </c>
      <c r="BW45" s="4">
        <f t="shared" si="73"/>
        <v>32571.133752499998</v>
      </c>
      <c r="BX45" s="4">
        <f t="shared" si="73"/>
        <v>25640.7761125</v>
      </c>
      <c r="BY45" s="4">
        <f t="shared" si="73"/>
        <v>32710.4184725</v>
      </c>
      <c r="BZ45" s="4">
        <f t="shared" si="73"/>
        <v>32791.3108325</v>
      </c>
      <c r="CA45" s="4">
        <f t="shared" si="73"/>
        <v>25860.9531925</v>
      </c>
      <c r="CB45" s="4">
        <f t="shared" si="73"/>
        <v>32930.5955525</v>
      </c>
      <c r="CC45" s="4">
        <f t="shared" si="73"/>
        <v>33011.4879125</v>
      </c>
      <c r="CD45" s="4">
        <f t="shared" si="73"/>
        <v>26081.1302725</v>
      </c>
      <c r="CE45" s="4">
        <f t="shared" si="73"/>
        <v>33150.7726325</v>
      </c>
      <c r="CF45" s="4">
        <f t="shared" si="73"/>
        <v>33231.6649925</v>
      </c>
      <c r="CG45" s="4">
        <f t="shared" si="73"/>
        <v>26301.3073525</v>
      </c>
      <c r="CH45" s="4">
        <f t="shared" si="73"/>
        <v>33370.9497125</v>
      </c>
      <c r="CI45" s="4">
        <f t="shared" si="73"/>
        <v>33451.842072499996</v>
      </c>
      <c r="CJ45" s="4">
        <f t="shared" si="73"/>
        <v>26521.484432499998</v>
      </c>
      <c r="CK45" s="4">
        <f t="shared" si="73"/>
        <v>33591.1267925</v>
      </c>
      <c r="CL45" s="4">
        <f t="shared" si="73"/>
        <v>33672.0191525</v>
      </c>
      <c r="CM45" s="4">
        <f t="shared" si="73"/>
        <v>26741.6615125</v>
      </c>
      <c r="CN45" s="4">
        <f t="shared" si="73"/>
        <v>33811.3038725</v>
      </c>
      <c r="CO45" s="4">
        <f t="shared" si="73"/>
        <v>33892.1962325</v>
      </c>
      <c r="CP45" s="4">
        <f t="shared" si="73"/>
        <v>26961.838592499997</v>
      </c>
      <c r="CQ45" s="4">
        <f t="shared" si="73"/>
        <v>34031.480952499995</v>
      </c>
      <c r="CR45" s="4">
        <f t="shared" si="73"/>
        <v>34112.3733125</v>
      </c>
      <c r="CS45" s="4">
        <f t="shared" si="73"/>
        <v>27182.015672499998</v>
      </c>
      <c r="CT45" s="4">
        <f t="shared" si="73"/>
        <v>34251.658032499996</v>
      </c>
      <c r="CU45" s="4">
        <f t="shared" si="73"/>
        <v>34332.550392499994</v>
      </c>
      <c r="CV45" s="4">
        <f t="shared" si="73"/>
        <v>27402.1927525</v>
      </c>
      <c r="CW45" s="4">
        <f t="shared" si="73"/>
        <v>34471.8351125</v>
      </c>
      <c r="CX45" s="4">
        <f t="shared" si="73"/>
        <v>34552.727472499995</v>
      </c>
      <c r="CY45" s="4">
        <f t="shared" si="73"/>
        <v>27622.369832499997</v>
      </c>
      <c r="CZ45" s="4">
        <f t="shared" si="73"/>
        <v>34692.0121925</v>
      </c>
      <c r="DA45" s="4">
        <f t="shared" si="73"/>
        <v>34772.9045525</v>
      </c>
      <c r="DB45" s="4">
        <f t="shared" si="73"/>
        <v>27842.546912499998</v>
      </c>
      <c r="DC45" s="4">
        <f t="shared" si="73"/>
        <v>34912.1892725</v>
      </c>
      <c r="DD45" s="4">
        <f t="shared" si="73"/>
        <v>34993.0816325</v>
      </c>
      <c r="DE45" s="4">
        <f t="shared" si="73"/>
        <v>28062.7239925</v>
      </c>
      <c r="DF45" s="4">
        <f t="shared" si="73"/>
        <v>35132.3663525</v>
      </c>
      <c r="DG45" s="4">
        <f t="shared" si="73"/>
        <v>35213.2587125</v>
      </c>
      <c r="DH45" s="4">
        <f t="shared" si="73"/>
        <v>28282.901072499997</v>
      </c>
      <c r="DI45" s="4">
        <f t="shared" si="73"/>
        <v>35352.5434325</v>
      </c>
      <c r="DJ45" s="4">
        <f t="shared" si="73"/>
        <v>35433.4357925</v>
      </c>
      <c r="DK45" s="4">
        <f t="shared" si="73"/>
        <v>28503.0781525</v>
      </c>
      <c r="DL45" s="4">
        <f t="shared" si="73"/>
        <v>35572.720512500004</v>
      </c>
      <c r="DM45" s="4">
        <f t="shared" si="73"/>
        <v>35653.6128725</v>
      </c>
      <c r="DN45" s="4">
        <f t="shared" si="73"/>
        <v>28723.2552325</v>
      </c>
      <c r="DO45" s="4">
        <f t="shared" si="73"/>
        <v>35792.8975925</v>
      </c>
      <c r="DP45" s="4">
        <f t="shared" si="73"/>
        <v>35873.7899525</v>
      </c>
      <c r="DQ45" s="4">
        <f t="shared" si="73"/>
        <v>28943.4323125</v>
      </c>
      <c r="DR45" s="4">
        <f t="shared" si="73"/>
        <v>36013.074672500006</v>
      </c>
      <c r="DS45" s="4">
        <f t="shared" si="73"/>
        <v>36093.967032500004</v>
      </c>
      <c r="DT45" s="4">
        <f t="shared" si="73"/>
        <v>29163.609392500002</v>
      </c>
      <c r="DU45" s="4">
        <f t="shared" si="73"/>
        <v>36233.2517525</v>
      </c>
      <c r="DV45" s="4">
        <f t="shared" si="73"/>
        <v>36314.144112500006</v>
      </c>
      <c r="DW45" s="4">
        <f t="shared" si="73"/>
        <v>29383.786472500004</v>
      </c>
      <c r="DX45" s="4">
        <f t="shared" si="73"/>
        <v>36453.4288325</v>
      </c>
      <c r="DY45" s="4">
        <f t="shared" si="73"/>
        <v>36534.32119250001</v>
      </c>
      <c r="DZ45" s="4">
        <f t="shared" si="73"/>
        <v>29603.963552500005</v>
      </c>
      <c r="EA45" s="4">
        <f t="shared" si="73"/>
        <v>36673.6059125</v>
      </c>
      <c r="EB45" s="4">
        <f aca="true" t="shared" si="74" ref="EB45:FJ45">-EB44+EB40+EB47</f>
        <v>36754.49827250001</v>
      </c>
      <c r="EC45" s="4">
        <f t="shared" si="74"/>
        <v>29824.140632500006</v>
      </c>
      <c r="ED45" s="4">
        <f t="shared" si="74"/>
        <v>36893.782992500004</v>
      </c>
      <c r="EE45" s="4">
        <f t="shared" si="74"/>
        <v>36974.67535250001</v>
      </c>
      <c r="EF45" s="4">
        <f t="shared" si="74"/>
        <v>30044.317712500007</v>
      </c>
      <c r="EG45" s="4">
        <f t="shared" si="74"/>
        <v>37113.960072500005</v>
      </c>
      <c r="EH45" s="4">
        <f t="shared" si="74"/>
        <v>37194.85243250001</v>
      </c>
      <c r="EI45" s="4">
        <f t="shared" si="74"/>
        <v>30264.49479250001</v>
      </c>
      <c r="EJ45" s="4">
        <f t="shared" si="74"/>
        <v>37334.13715250001</v>
      </c>
      <c r="EK45" s="4">
        <f t="shared" si="74"/>
        <v>37415.02951250001</v>
      </c>
      <c r="EL45" s="4">
        <f t="shared" si="74"/>
        <v>30484.67187250001</v>
      </c>
      <c r="EM45" s="4">
        <f t="shared" si="74"/>
        <v>37554.31423250001</v>
      </c>
      <c r="EN45" s="4">
        <f t="shared" si="74"/>
        <v>37635.206592500006</v>
      </c>
      <c r="EO45" s="4">
        <f t="shared" si="74"/>
        <v>30704.84895250001</v>
      </c>
      <c r="EP45" s="4">
        <f t="shared" si="74"/>
        <v>37774.49131250001</v>
      </c>
      <c r="EQ45" s="4">
        <f t="shared" si="74"/>
        <v>37855.383672500015</v>
      </c>
      <c r="ER45" s="4">
        <f t="shared" si="74"/>
        <v>30925.026032500013</v>
      </c>
      <c r="ES45" s="4">
        <f t="shared" si="74"/>
        <v>37994.66839250001</v>
      </c>
      <c r="ET45" s="4">
        <f t="shared" si="74"/>
        <v>38075.56075250001</v>
      </c>
      <c r="EU45" s="4">
        <f t="shared" si="74"/>
        <v>31145.203112500014</v>
      </c>
      <c r="EV45" s="4">
        <f t="shared" si="74"/>
        <v>38214.84547250001</v>
      </c>
      <c r="EW45" s="4">
        <f t="shared" si="74"/>
        <v>38295.73783250001</v>
      </c>
      <c r="EX45" s="4">
        <f t="shared" si="74"/>
        <v>31365.380192500015</v>
      </c>
      <c r="EY45" s="4">
        <f t="shared" si="74"/>
        <v>38435.02255250001</v>
      </c>
      <c r="EZ45" s="4">
        <f t="shared" si="74"/>
        <v>38515.91491250001</v>
      </c>
      <c r="FA45" s="4">
        <f t="shared" si="74"/>
        <v>31585.557272500013</v>
      </c>
      <c r="FB45" s="4">
        <f t="shared" si="74"/>
        <v>38655.199632500015</v>
      </c>
      <c r="FC45" s="4">
        <f t="shared" si="74"/>
        <v>38736.09199250001</v>
      </c>
      <c r="FD45" s="4">
        <f t="shared" si="74"/>
        <v>31805.734352500014</v>
      </c>
      <c r="FE45" s="4">
        <f t="shared" si="74"/>
        <v>38875.376712500016</v>
      </c>
      <c r="FF45" s="4">
        <f t="shared" si="74"/>
        <v>38956.269072500014</v>
      </c>
      <c r="FG45" s="4">
        <f t="shared" si="74"/>
        <v>32025.911432500016</v>
      </c>
      <c r="FH45" s="4">
        <f t="shared" si="74"/>
        <v>39095.55379250002</v>
      </c>
      <c r="FI45" s="4">
        <f t="shared" si="74"/>
        <v>39176.446152500015</v>
      </c>
      <c r="FJ45" s="4">
        <f t="shared" si="74"/>
        <v>32246.088512500017</v>
      </c>
    </row>
    <row r="46" spans="1:167" ht="12.75">
      <c r="A46" t="s">
        <v>12</v>
      </c>
      <c r="B46" s="5">
        <f>B42-B44</f>
        <v>-50</v>
      </c>
      <c r="C46" s="5">
        <f>C42+B46-C44</f>
        <v>-360</v>
      </c>
      <c r="D46" s="5">
        <f aca="true" t="shared" si="75" ref="D46:BO46">D42+C46-D44</f>
        <v>-680</v>
      </c>
      <c r="E46" s="5">
        <f t="shared" si="75"/>
        <v>-1020</v>
      </c>
      <c r="F46" s="5">
        <f t="shared" si="75"/>
        <v>-1400</v>
      </c>
      <c r="G46" s="5">
        <f t="shared" si="75"/>
        <v>-1860</v>
      </c>
      <c r="H46" s="5">
        <f t="shared" si="75"/>
        <v>-2360</v>
      </c>
      <c r="I46" s="5">
        <f t="shared" si="75"/>
        <v>-2910</v>
      </c>
      <c r="J46" s="5">
        <f t="shared" si="75"/>
        <v>-3510</v>
      </c>
      <c r="K46" s="5">
        <f t="shared" si="75"/>
        <v>-4160</v>
      </c>
      <c r="L46" s="5">
        <f t="shared" si="75"/>
        <v>-4860</v>
      </c>
      <c r="M46" s="5">
        <f t="shared" si="75"/>
        <v>-5660</v>
      </c>
      <c r="N46" s="5">
        <f t="shared" si="75"/>
        <v>-6460</v>
      </c>
      <c r="O46" s="5">
        <f t="shared" si="75"/>
        <v>-7460</v>
      </c>
      <c r="P46" s="5">
        <f t="shared" si="75"/>
        <v>-8460</v>
      </c>
      <c r="Q46" s="5">
        <f t="shared" si="75"/>
        <v>-9660</v>
      </c>
      <c r="R46" s="5">
        <f t="shared" si="75"/>
        <v>-10960</v>
      </c>
      <c r="S46" s="5">
        <f t="shared" si="75"/>
        <v>-12610</v>
      </c>
      <c r="T46" s="5">
        <f t="shared" si="75"/>
        <v>-14260</v>
      </c>
      <c r="U46" s="5">
        <f t="shared" si="75"/>
        <v>-15910</v>
      </c>
      <c r="V46" s="5">
        <f t="shared" si="75"/>
        <v>-17760</v>
      </c>
      <c r="W46" s="5">
        <f t="shared" si="75"/>
        <v>-20203.433</v>
      </c>
      <c r="X46" s="5">
        <f t="shared" si="75"/>
        <v>-24282.165</v>
      </c>
      <c r="Y46" s="5">
        <f t="shared" si="75"/>
        <v>-31381.495000000003</v>
      </c>
      <c r="Z46" s="5">
        <f t="shared" si="75"/>
        <v>-42311.423</v>
      </c>
      <c r="AA46" s="5">
        <f t="shared" si="75"/>
        <v>-51291.351</v>
      </c>
      <c r="AB46" s="5">
        <f t="shared" si="75"/>
        <v>-60521.279</v>
      </c>
      <c r="AC46" s="5">
        <f t="shared" si="75"/>
        <v>-73535.081</v>
      </c>
      <c r="AD46" s="5">
        <f t="shared" si="75"/>
        <v>-90091.607</v>
      </c>
      <c r="AE46" s="5">
        <f t="shared" si="75"/>
        <v>-118328.03</v>
      </c>
      <c r="AF46" s="5">
        <f t="shared" si="75"/>
        <v>-136530.35</v>
      </c>
      <c r="AG46" s="5">
        <f t="shared" si="75"/>
        <v>-133793.567</v>
      </c>
      <c r="AH46" s="5">
        <f t="shared" si="75"/>
        <v>-131407.98</v>
      </c>
      <c r="AI46" s="5">
        <f t="shared" si="75"/>
        <v>-129123.589</v>
      </c>
      <c r="AJ46" s="5">
        <f t="shared" si="75"/>
        <v>-123940.394</v>
      </c>
      <c r="AK46" s="5">
        <f t="shared" si="75"/>
        <v>-118858.395</v>
      </c>
      <c r="AL46" s="5">
        <f t="shared" si="75"/>
        <v>-110877.592</v>
      </c>
      <c r="AM46" s="5">
        <f t="shared" si="75"/>
        <v>-105972.686</v>
      </c>
      <c r="AN46" s="5">
        <f t="shared" si="75"/>
        <v>-98118.378</v>
      </c>
      <c r="AO46" s="5">
        <f t="shared" si="75"/>
        <v>-87306.235</v>
      </c>
      <c r="AP46" s="5">
        <f t="shared" si="75"/>
        <v>-79544.69</v>
      </c>
      <c r="AQ46" s="5">
        <f t="shared" si="75"/>
        <v>-71708.444</v>
      </c>
      <c r="AR46" s="5">
        <f t="shared" si="75"/>
        <v>-60897.497</v>
      </c>
      <c r="AS46" s="5">
        <f t="shared" si="75"/>
        <v>-50111.849</v>
      </c>
      <c r="AT46" s="5">
        <f t="shared" si="75"/>
        <v>-42326.201</v>
      </c>
      <c r="AU46" s="5">
        <f t="shared" si="75"/>
        <v>-31540.553</v>
      </c>
      <c r="AV46" s="5">
        <f t="shared" si="75"/>
        <v>-20754.905</v>
      </c>
      <c r="AW46" s="5">
        <f t="shared" si="75"/>
        <v>-12969.256999999998</v>
      </c>
      <c r="AX46" s="5">
        <f t="shared" si="75"/>
        <v>-2183.6089999999976</v>
      </c>
      <c r="AY46" s="5">
        <f t="shared" si="75"/>
        <v>8602.039000000004</v>
      </c>
      <c r="AZ46" s="5">
        <f t="shared" si="75"/>
        <v>16387.687000000005</v>
      </c>
      <c r="BA46" s="5">
        <f t="shared" si="75"/>
        <v>27173.335000000006</v>
      </c>
      <c r="BB46" s="5">
        <f t="shared" si="75"/>
        <v>37958.98300000001</v>
      </c>
      <c r="BC46" s="5">
        <f t="shared" si="75"/>
        <v>45744.63100000001</v>
      </c>
      <c r="BD46" s="5">
        <f t="shared" si="75"/>
        <v>56530.27900000001</v>
      </c>
      <c r="BE46" s="5">
        <f t="shared" si="75"/>
        <v>67315.92700000001</v>
      </c>
      <c r="BF46" s="5">
        <f t="shared" si="75"/>
        <v>75101.57500000001</v>
      </c>
      <c r="BG46" s="5">
        <f t="shared" si="75"/>
        <v>85887.22300000001</v>
      </c>
      <c r="BH46" s="5">
        <f t="shared" si="75"/>
        <v>96672.87100000001</v>
      </c>
      <c r="BI46" s="5">
        <f t="shared" si="75"/>
        <v>104458.51900000001</v>
      </c>
      <c r="BJ46" s="5">
        <f t="shared" si="75"/>
        <v>115244.16700000002</v>
      </c>
      <c r="BK46" s="5">
        <f t="shared" si="75"/>
        <v>126029.81500000002</v>
      </c>
      <c r="BL46" s="5">
        <f t="shared" si="75"/>
        <v>133815.463</v>
      </c>
      <c r="BM46" s="5">
        <f t="shared" si="75"/>
        <v>144601.11099999998</v>
      </c>
      <c r="BN46" s="5">
        <f t="shared" si="75"/>
        <v>155386.75899999996</v>
      </c>
      <c r="BO46" s="5">
        <f t="shared" si="75"/>
        <v>163172.40699999995</v>
      </c>
      <c r="BP46" s="5">
        <f aca="true" t="shared" si="76" ref="BP46:EA46">BP42+BO46-BP44</f>
        <v>173958.05499999993</v>
      </c>
      <c r="BQ46" s="5">
        <f t="shared" si="76"/>
        <v>184743.70299999992</v>
      </c>
      <c r="BR46" s="5">
        <f t="shared" si="76"/>
        <v>192529.3509999999</v>
      </c>
      <c r="BS46" s="5">
        <f t="shared" si="76"/>
        <v>203314.9989999999</v>
      </c>
      <c r="BT46" s="5">
        <f t="shared" si="76"/>
        <v>214100.64699999988</v>
      </c>
      <c r="BU46" s="5">
        <f t="shared" si="76"/>
        <v>221886.29499999987</v>
      </c>
      <c r="BV46" s="5">
        <f t="shared" si="76"/>
        <v>232671.94299999985</v>
      </c>
      <c r="BW46" s="5">
        <f t="shared" si="76"/>
        <v>243457.59099999984</v>
      </c>
      <c r="BX46" s="5">
        <f t="shared" si="76"/>
        <v>251243.23899999983</v>
      </c>
      <c r="BY46" s="5">
        <f t="shared" si="76"/>
        <v>262028.8869999998</v>
      </c>
      <c r="BZ46" s="5">
        <f t="shared" si="76"/>
        <v>272814.5349999998</v>
      </c>
      <c r="CA46" s="5">
        <f t="shared" si="76"/>
        <v>280600.1829999998</v>
      </c>
      <c r="CB46" s="5">
        <f t="shared" si="76"/>
        <v>291385.8309999998</v>
      </c>
      <c r="CC46" s="5">
        <f t="shared" si="76"/>
        <v>302171.47899999976</v>
      </c>
      <c r="CD46" s="5">
        <f t="shared" si="76"/>
        <v>309957.12699999975</v>
      </c>
      <c r="CE46" s="5">
        <f t="shared" si="76"/>
        <v>320742.77499999973</v>
      </c>
      <c r="CF46" s="5">
        <f t="shared" si="76"/>
        <v>331528.4229999997</v>
      </c>
      <c r="CG46" s="5">
        <f t="shared" si="76"/>
        <v>339314.0709999997</v>
      </c>
      <c r="CH46" s="5">
        <f t="shared" si="76"/>
        <v>350099.7189999997</v>
      </c>
      <c r="CI46" s="5">
        <f t="shared" si="76"/>
        <v>360885.3669999997</v>
      </c>
      <c r="CJ46" s="5">
        <f t="shared" si="76"/>
        <v>368671.01499999966</v>
      </c>
      <c r="CK46" s="5">
        <f t="shared" si="76"/>
        <v>379456.66299999965</v>
      </c>
      <c r="CL46" s="5">
        <f t="shared" si="76"/>
        <v>390242.31099999964</v>
      </c>
      <c r="CM46" s="5">
        <f t="shared" si="76"/>
        <v>398027.9589999996</v>
      </c>
      <c r="CN46" s="5">
        <f t="shared" si="76"/>
        <v>408813.6069999996</v>
      </c>
      <c r="CO46" s="5">
        <f t="shared" si="76"/>
        <v>419599.2549999996</v>
      </c>
      <c r="CP46" s="5">
        <f t="shared" si="76"/>
        <v>427384.9029999996</v>
      </c>
      <c r="CQ46" s="5">
        <f t="shared" si="76"/>
        <v>438170.55099999957</v>
      </c>
      <c r="CR46" s="5">
        <f t="shared" si="76"/>
        <v>448956.19899999956</v>
      </c>
      <c r="CS46" s="5">
        <f t="shared" si="76"/>
        <v>456741.84699999954</v>
      </c>
      <c r="CT46" s="5">
        <f t="shared" si="76"/>
        <v>467527.49499999953</v>
      </c>
      <c r="CU46" s="5">
        <f t="shared" si="76"/>
        <v>478313.1429999995</v>
      </c>
      <c r="CV46" s="5">
        <f t="shared" si="76"/>
        <v>486098.7909999995</v>
      </c>
      <c r="CW46" s="5">
        <f t="shared" si="76"/>
        <v>496884.4389999995</v>
      </c>
      <c r="CX46" s="5">
        <f t="shared" si="76"/>
        <v>507670.0869999995</v>
      </c>
      <c r="CY46" s="5">
        <f t="shared" si="76"/>
        <v>515455.73499999946</v>
      </c>
      <c r="CZ46" s="5">
        <f t="shared" si="76"/>
        <v>526241.3829999994</v>
      </c>
      <c r="DA46" s="5">
        <f t="shared" si="76"/>
        <v>537027.0309999995</v>
      </c>
      <c r="DB46" s="5">
        <f t="shared" si="76"/>
        <v>544812.6789999995</v>
      </c>
      <c r="DC46" s="5">
        <f t="shared" si="76"/>
        <v>555598.3269999996</v>
      </c>
      <c r="DD46" s="5">
        <f t="shared" si="76"/>
        <v>566383.9749999996</v>
      </c>
      <c r="DE46" s="5">
        <f t="shared" si="76"/>
        <v>574169.6229999997</v>
      </c>
      <c r="DF46" s="5">
        <f t="shared" si="76"/>
        <v>584955.2709999997</v>
      </c>
      <c r="DG46" s="5">
        <f t="shared" si="76"/>
        <v>595740.9189999998</v>
      </c>
      <c r="DH46" s="5">
        <f t="shared" si="76"/>
        <v>603526.5669999998</v>
      </c>
      <c r="DI46" s="5">
        <f t="shared" si="76"/>
        <v>614312.2149999999</v>
      </c>
      <c r="DJ46" s="5">
        <f t="shared" si="76"/>
        <v>625097.8629999999</v>
      </c>
      <c r="DK46" s="5">
        <f t="shared" si="76"/>
        <v>632883.5109999999</v>
      </c>
      <c r="DL46" s="5">
        <f t="shared" si="76"/>
        <v>643669.159</v>
      </c>
      <c r="DM46" s="5">
        <f t="shared" si="76"/>
        <v>654454.807</v>
      </c>
      <c r="DN46" s="5">
        <f t="shared" si="76"/>
        <v>662240.4550000001</v>
      </c>
      <c r="DO46" s="5">
        <f t="shared" si="76"/>
        <v>673026.1030000001</v>
      </c>
      <c r="DP46" s="5">
        <f t="shared" si="76"/>
        <v>683811.7510000002</v>
      </c>
      <c r="DQ46" s="5">
        <f t="shared" si="76"/>
        <v>691597.3990000002</v>
      </c>
      <c r="DR46" s="5">
        <f t="shared" si="76"/>
        <v>702383.0470000003</v>
      </c>
      <c r="DS46" s="5">
        <f t="shared" si="76"/>
        <v>713168.6950000003</v>
      </c>
      <c r="DT46" s="5">
        <f t="shared" si="76"/>
        <v>720954.3430000003</v>
      </c>
      <c r="DU46" s="5">
        <f t="shared" si="76"/>
        <v>731739.9910000004</v>
      </c>
      <c r="DV46" s="5">
        <f t="shared" si="76"/>
        <v>742525.6390000004</v>
      </c>
      <c r="DW46" s="5">
        <f t="shared" si="76"/>
        <v>750311.2870000005</v>
      </c>
      <c r="DX46" s="5">
        <f t="shared" si="76"/>
        <v>761096.9350000005</v>
      </c>
      <c r="DY46" s="5">
        <f t="shared" si="76"/>
        <v>771882.5830000006</v>
      </c>
      <c r="DZ46" s="5">
        <f t="shared" si="76"/>
        <v>779668.2310000006</v>
      </c>
      <c r="EA46" s="5">
        <f t="shared" si="76"/>
        <v>790453.8790000007</v>
      </c>
      <c r="EB46" s="5">
        <f aca="true" t="shared" si="77" ref="EB46:FJ46">EB42+EA46-EB44</f>
        <v>801239.5270000007</v>
      </c>
      <c r="EC46" s="5">
        <f t="shared" si="77"/>
        <v>809025.1750000007</v>
      </c>
      <c r="ED46" s="5">
        <f t="shared" si="77"/>
        <v>819810.8230000008</v>
      </c>
      <c r="EE46" s="5">
        <f t="shared" si="77"/>
        <v>830596.4710000008</v>
      </c>
      <c r="EF46" s="5">
        <f t="shared" si="77"/>
        <v>838382.1190000009</v>
      </c>
      <c r="EG46" s="5">
        <f t="shared" si="77"/>
        <v>849167.7670000009</v>
      </c>
      <c r="EH46" s="5">
        <f t="shared" si="77"/>
        <v>859953.415000001</v>
      </c>
      <c r="EI46" s="5">
        <f t="shared" si="77"/>
        <v>867739.063000001</v>
      </c>
      <c r="EJ46" s="5">
        <f t="shared" si="77"/>
        <v>878524.711000001</v>
      </c>
      <c r="EK46" s="5">
        <f t="shared" si="77"/>
        <v>889310.3590000011</v>
      </c>
      <c r="EL46" s="5">
        <f t="shared" si="77"/>
        <v>897096.0070000011</v>
      </c>
      <c r="EM46" s="5">
        <f t="shared" si="77"/>
        <v>907881.6550000012</v>
      </c>
      <c r="EN46" s="5">
        <f t="shared" si="77"/>
        <v>918667.3030000012</v>
      </c>
      <c r="EO46" s="5">
        <f t="shared" si="77"/>
        <v>926452.9510000013</v>
      </c>
      <c r="EP46" s="5">
        <f t="shared" si="77"/>
        <v>937238.5990000013</v>
      </c>
      <c r="EQ46" s="5">
        <f t="shared" si="77"/>
        <v>948024.2470000014</v>
      </c>
      <c r="ER46" s="5">
        <f t="shared" si="77"/>
        <v>955809.8950000014</v>
      </c>
      <c r="ES46" s="5">
        <f t="shared" si="77"/>
        <v>966595.5430000015</v>
      </c>
      <c r="ET46" s="5">
        <f t="shared" si="77"/>
        <v>977381.1910000015</v>
      </c>
      <c r="EU46" s="5">
        <f t="shared" si="77"/>
        <v>985166.8390000015</v>
      </c>
      <c r="EV46" s="5">
        <f t="shared" si="77"/>
        <v>995952.4870000016</v>
      </c>
      <c r="EW46" s="5">
        <f t="shared" si="77"/>
        <v>1006738.1350000016</v>
      </c>
      <c r="EX46" s="5">
        <f t="shared" si="77"/>
        <v>1014523.7830000017</v>
      </c>
      <c r="EY46" s="5">
        <f t="shared" si="77"/>
        <v>1025309.4310000017</v>
      </c>
      <c r="EZ46" s="5">
        <f t="shared" si="77"/>
        <v>1036095.0790000018</v>
      </c>
      <c r="FA46" s="5">
        <f t="shared" si="77"/>
        <v>1043880.7270000018</v>
      </c>
      <c r="FB46" s="5">
        <f t="shared" si="77"/>
        <v>1054666.3750000019</v>
      </c>
      <c r="FC46" s="5">
        <f t="shared" si="77"/>
        <v>1065452.023000002</v>
      </c>
      <c r="FD46" s="5">
        <f t="shared" si="77"/>
        <v>1073237.671000002</v>
      </c>
      <c r="FE46" s="5">
        <f t="shared" si="77"/>
        <v>1084023.319000002</v>
      </c>
      <c r="FF46" s="5">
        <f t="shared" si="77"/>
        <v>1094808.967000002</v>
      </c>
      <c r="FG46" s="5">
        <f t="shared" si="77"/>
        <v>1102594.615000002</v>
      </c>
      <c r="FH46" s="5">
        <f t="shared" si="77"/>
        <v>1113380.2630000021</v>
      </c>
      <c r="FI46" s="5">
        <f t="shared" si="77"/>
        <v>1124165.9110000022</v>
      </c>
      <c r="FJ46" s="5">
        <f t="shared" si="77"/>
        <v>1131951.5590000022</v>
      </c>
      <c r="FK46" t="s">
        <v>13</v>
      </c>
    </row>
    <row r="47" spans="1:167" s="6" customFormat="1" ht="12.75">
      <c r="A47" s="6" t="s">
        <v>10</v>
      </c>
      <c r="B47" s="7">
        <f>IF((B42+(C32-(C3+C4+C19+C24))/2)&lt;0,(B35+(C32-(C3+C4+C19+C24))/2)*0.06/4,(B35+(C32-(C3+C4+C19+C24))/2)*0.03/4)</f>
        <v>-2.3249999999999997</v>
      </c>
      <c r="C47" s="7">
        <f>IF((B46+(C42-C44)/2)&lt;0,((B46+(C42-C44)/2)*0.06/4),((B46+(C42-C44)/2)*0.03/4))</f>
        <v>-3.0749999999999997</v>
      </c>
      <c r="D47" s="7">
        <f aca="true" t="shared" si="78" ref="D47:BO47">IF((C46+(D42-D44)/2)&lt;0,((C46+(D42-D44)/2)*0.06/4),((C46+(D42-D44)/2)*0.03/4))</f>
        <v>-7.8</v>
      </c>
      <c r="E47" s="7">
        <f t="shared" si="78"/>
        <v>-12.75</v>
      </c>
      <c r="F47" s="7">
        <f t="shared" si="78"/>
        <v>-18.15</v>
      </c>
      <c r="G47" s="7">
        <f t="shared" si="78"/>
        <v>-24.45</v>
      </c>
      <c r="H47" s="7">
        <f t="shared" si="78"/>
        <v>-31.65</v>
      </c>
      <c r="I47" s="7">
        <f t="shared" si="78"/>
        <v>-39.525</v>
      </c>
      <c r="J47" s="7">
        <f t="shared" si="78"/>
        <v>-48.15</v>
      </c>
      <c r="K47" s="7">
        <f t="shared" si="78"/>
        <v>-57.525</v>
      </c>
      <c r="L47" s="7">
        <f t="shared" si="78"/>
        <v>-67.64999999999999</v>
      </c>
      <c r="M47" s="7">
        <f t="shared" si="78"/>
        <v>-78.89999999999999</v>
      </c>
      <c r="N47" s="7">
        <f t="shared" si="78"/>
        <v>-90.89999999999999</v>
      </c>
      <c r="O47" s="7">
        <f t="shared" si="78"/>
        <v>-104.39999999999999</v>
      </c>
      <c r="P47" s="7">
        <f t="shared" si="78"/>
        <v>-119.39999999999999</v>
      </c>
      <c r="Q47" s="7">
        <f t="shared" si="78"/>
        <v>-135.9</v>
      </c>
      <c r="R47" s="7">
        <f t="shared" si="78"/>
        <v>-154.65</v>
      </c>
      <c r="S47" s="7">
        <f t="shared" si="78"/>
        <v>-176.775</v>
      </c>
      <c r="T47" s="7">
        <f t="shared" si="78"/>
        <v>-201.525</v>
      </c>
      <c r="U47" s="7">
        <f t="shared" si="78"/>
        <v>-226.275</v>
      </c>
      <c r="V47" s="7">
        <f t="shared" si="78"/>
        <v>-252.52499999999998</v>
      </c>
      <c r="W47" s="7">
        <f t="shared" si="78"/>
        <v>-284.72574749999995</v>
      </c>
      <c r="X47" s="7">
        <f t="shared" si="78"/>
        <v>-333.641985</v>
      </c>
      <c r="Y47" s="7">
        <f t="shared" si="78"/>
        <v>-417.47745000000003</v>
      </c>
      <c r="Z47" s="7">
        <f t="shared" si="78"/>
        <v>-552.6968850000001</v>
      </c>
      <c r="AA47" s="7">
        <f t="shared" si="78"/>
        <v>-702.020805</v>
      </c>
      <c r="AB47" s="7">
        <f t="shared" si="78"/>
        <v>-838.594725</v>
      </c>
      <c r="AC47" s="7">
        <f t="shared" si="78"/>
        <v>-1005.4227000000001</v>
      </c>
      <c r="AD47" s="7">
        <f t="shared" si="78"/>
        <v>-1227.20016</v>
      </c>
      <c r="AE47" s="7">
        <f t="shared" si="78"/>
        <v>-1563.1472775</v>
      </c>
      <c r="AF47" s="7">
        <f t="shared" si="78"/>
        <v>-1911.43785</v>
      </c>
      <c r="AG47" s="7">
        <f t="shared" si="78"/>
        <v>-2027.4293775</v>
      </c>
      <c r="AH47" s="7">
        <f t="shared" si="78"/>
        <v>-1989.0116025</v>
      </c>
      <c r="AI47" s="7">
        <f t="shared" si="78"/>
        <v>-1953.9867675</v>
      </c>
      <c r="AJ47" s="7">
        <f t="shared" si="78"/>
        <v>-1897.9798725</v>
      </c>
      <c r="AK47" s="7">
        <f t="shared" si="78"/>
        <v>-1820.9909174999998</v>
      </c>
      <c r="AL47" s="7">
        <f t="shared" si="78"/>
        <v>-1723.0199025000002</v>
      </c>
      <c r="AM47" s="7">
        <f t="shared" si="78"/>
        <v>-1626.377085</v>
      </c>
      <c r="AN47" s="7">
        <f t="shared" si="78"/>
        <v>-1530.68298</v>
      </c>
      <c r="AO47" s="7">
        <f t="shared" si="78"/>
        <v>-1390.6845974999999</v>
      </c>
      <c r="AP47" s="7">
        <f t="shared" si="78"/>
        <v>-1251.3819374999998</v>
      </c>
      <c r="AQ47" s="7">
        <f t="shared" si="78"/>
        <v>-1134.398505</v>
      </c>
      <c r="AR47" s="7">
        <f t="shared" si="78"/>
        <v>-994.5445574999999</v>
      </c>
      <c r="AS47" s="7">
        <f t="shared" si="78"/>
        <v>-832.570095</v>
      </c>
      <c r="AT47" s="7">
        <f t="shared" si="78"/>
        <v>-693.285375</v>
      </c>
      <c r="AU47" s="7">
        <f t="shared" si="78"/>
        <v>-554.0006549999999</v>
      </c>
      <c r="AV47" s="7">
        <f t="shared" si="78"/>
        <v>-392.215935</v>
      </c>
      <c r="AW47" s="7">
        <f t="shared" si="78"/>
        <v>-252.93121499999995</v>
      </c>
      <c r="AX47" s="7">
        <f t="shared" si="78"/>
        <v>-113.64649499999996</v>
      </c>
      <c r="AY47" s="7">
        <f t="shared" si="78"/>
        <v>24.06911250000002</v>
      </c>
      <c r="AZ47" s="7">
        <f t="shared" si="78"/>
        <v>93.71147250000003</v>
      </c>
      <c r="BA47" s="7">
        <f t="shared" si="78"/>
        <v>163.35383250000004</v>
      </c>
      <c r="BB47" s="7">
        <f t="shared" si="78"/>
        <v>244.24619250000003</v>
      </c>
      <c r="BC47" s="7">
        <f t="shared" si="78"/>
        <v>313.88855250000006</v>
      </c>
      <c r="BD47" s="7">
        <f t="shared" si="78"/>
        <v>383.53091250000006</v>
      </c>
      <c r="BE47" s="7">
        <f t="shared" si="78"/>
        <v>464.42327250000005</v>
      </c>
      <c r="BF47" s="7">
        <f t="shared" si="78"/>
        <v>534.0656325</v>
      </c>
      <c r="BG47" s="7">
        <f t="shared" si="78"/>
        <v>603.7079925</v>
      </c>
      <c r="BH47" s="7">
        <f t="shared" si="78"/>
        <v>684.6003525000001</v>
      </c>
      <c r="BI47" s="7">
        <f t="shared" si="78"/>
        <v>754.2427125</v>
      </c>
      <c r="BJ47" s="7">
        <f t="shared" si="78"/>
        <v>823.8850725000001</v>
      </c>
      <c r="BK47" s="7">
        <f t="shared" si="78"/>
        <v>904.7774325</v>
      </c>
      <c r="BL47" s="7">
        <f t="shared" si="78"/>
        <v>974.4197925000001</v>
      </c>
      <c r="BM47" s="7">
        <f t="shared" si="78"/>
        <v>1044.0621525</v>
      </c>
      <c r="BN47" s="7">
        <f t="shared" si="78"/>
        <v>1124.9545124999997</v>
      </c>
      <c r="BO47" s="7">
        <f t="shared" si="78"/>
        <v>1194.5968724999996</v>
      </c>
      <c r="BP47" s="7">
        <f aca="true" t="shared" si="79" ref="BP47:EA47">IF((BO46+(BP42-BP44)/2)&lt;0,((BO46+(BP42-BP44)/2)*0.06/4),((BO46+(BP42-BP44)/2)*0.03/4))</f>
        <v>1264.2392324999996</v>
      </c>
      <c r="BQ47" s="7">
        <f t="shared" si="79"/>
        <v>1345.1315924999994</v>
      </c>
      <c r="BR47" s="7">
        <f t="shared" si="79"/>
        <v>1414.7739524999993</v>
      </c>
      <c r="BS47" s="7">
        <f t="shared" si="79"/>
        <v>1484.416312499999</v>
      </c>
      <c r="BT47" s="7">
        <f t="shared" si="79"/>
        <v>1565.3086724999991</v>
      </c>
      <c r="BU47" s="7">
        <f t="shared" si="79"/>
        <v>1634.951032499999</v>
      </c>
      <c r="BV47" s="7">
        <f t="shared" si="79"/>
        <v>1704.5933924999988</v>
      </c>
      <c r="BW47" s="7">
        <f t="shared" si="79"/>
        <v>1785.4857524999989</v>
      </c>
      <c r="BX47" s="7">
        <f t="shared" si="79"/>
        <v>1855.1281124999987</v>
      </c>
      <c r="BY47" s="7">
        <f t="shared" si="79"/>
        <v>1924.7704724999985</v>
      </c>
      <c r="BZ47" s="7">
        <f t="shared" si="79"/>
        <v>2005.6628324999988</v>
      </c>
      <c r="CA47" s="7">
        <f t="shared" si="79"/>
        <v>2075.3051924999986</v>
      </c>
      <c r="CB47" s="7">
        <f t="shared" si="79"/>
        <v>2144.9475524999984</v>
      </c>
      <c r="CC47" s="7">
        <f t="shared" si="79"/>
        <v>2225.8399124999983</v>
      </c>
      <c r="CD47" s="7">
        <f t="shared" si="79"/>
        <v>2295.482272499998</v>
      </c>
      <c r="CE47" s="7">
        <f t="shared" si="79"/>
        <v>2365.1246324999984</v>
      </c>
      <c r="CF47" s="7">
        <f t="shared" si="79"/>
        <v>2446.016992499998</v>
      </c>
      <c r="CG47" s="7">
        <f t="shared" si="79"/>
        <v>2515.659352499998</v>
      </c>
      <c r="CH47" s="7">
        <f t="shared" si="79"/>
        <v>2585.301712499998</v>
      </c>
      <c r="CI47" s="7">
        <f t="shared" si="79"/>
        <v>2666.1940724999977</v>
      </c>
      <c r="CJ47" s="7">
        <f t="shared" si="79"/>
        <v>2735.8364324999975</v>
      </c>
      <c r="CK47" s="7">
        <f t="shared" si="79"/>
        <v>2805.4787924999973</v>
      </c>
      <c r="CL47" s="7">
        <f t="shared" si="79"/>
        <v>2886.3711524999976</v>
      </c>
      <c r="CM47" s="7">
        <f t="shared" si="79"/>
        <v>2956.0135124999974</v>
      </c>
      <c r="CN47" s="7">
        <f t="shared" si="79"/>
        <v>3025.6558724999973</v>
      </c>
      <c r="CO47" s="7">
        <f t="shared" si="79"/>
        <v>3106.548232499997</v>
      </c>
      <c r="CP47" s="7">
        <f t="shared" si="79"/>
        <v>3176.190592499997</v>
      </c>
      <c r="CQ47" s="7">
        <f t="shared" si="79"/>
        <v>3245.8329524999967</v>
      </c>
      <c r="CR47" s="7">
        <f t="shared" si="79"/>
        <v>3326.725312499997</v>
      </c>
      <c r="CS47" s="7">
        <f t="shared" si="79"/>
        <v>3396.367672499997</v>
      </c>
      <c r="CT47" s="7">
        <f t="shared" si="79"/>
        <v>3466.0100324999967</v>
      </c>
      <c r="CU47" s="7">
        <f t="shared" si="79"/>
        <v>3546.9023924999965</v>
      </c>
      <c r="CV47" s="7">
        <f t="shared" si="79"/>
        <v>3616.5447524999963</v>
      </c>
      <c r="CW47" s="7">
        <f t="shared" si="79"/>
        <v>3686.187112499996</v>
      </c>
      <c r="CX47" s="7">
        <f t="shared" si="79"/>
        <v>3767.079472499996</v>
      </c>
      <c r="CY47" s="7">
        <f t="shared" si="79"/>
        <v>3836.7218324999963</v>
      </c>
      <c r="CZ47" s="7">
        <f t="shared" si="79"/>
        <v>3906.364192499996</v>
      </c>
      <c r="DA47" s="7">
        <f t="shared" si="79"/>
        <v>3987.256552499996</v>
      </c>
      <c r="DB47" s="7">
        <f t="shared" si="79"/>
        <v>4056.898912499996</v>
      </c>
      <c r="DC47" s="7">
        <f t="shared" si="79"/>
        <v>4126.541272499997</v>
      </c>
      <c r="DD47" s="7">
        <f t="shared" si="79"/>
        <v>4207.433632499997</v>
      </c>
      <c r="DE47" s="7">
        <f t="shared" si="79"/>
        <v>4277.0759924999975</v>
      </c>
      <c r="DF47" s="7">
        <f t="shared" si="79"/>
        <v>4346.718352499997</v>
      </c>
      <c r="DG47" s="7">
        <f t="shared" si="79"/>
        <v>4427.610712499998</v>
      </c>
      <c r="DH47" s="7">
        <f t="shared" si="79"/>
        <v>4497.253072499998</v>
      </c>
      <c r="DI47" s="7">
        <f t="shared" si="79"/>
        <v>4566.895432499999</v>
      </c>
      <c r="DJ47" s="7">
        <f t="shared" si="79"/>
        <v>4647.787792499998</v>
      </c>
      <c r="DK47" s="7">
        <f t="shared" si="79"/>
        <v>4717.430152499999</v>
      </c>
      <c r="DL47" s="7">
        <f t="shared" si="79"/>
        <v>4787.0725125</v>
      </c>
      <c r="DM47" s="7">
        <f t="shared" si="79"/>
        <v>4867.9648725</v>
      </c>
      <c r="DN47" s="7">
        <f t="shared" si="79"/>
        <v>4937.6072325000005</v>
      </c>
      <c r="DO47" s="7">
        <f t="shared" si="79"/>
        <v>5007.2495925</v>
      </c>
      <c r="DP47" s="7">
        <f t="shared" si="79"/>
        <v>5088.141952500001</v>
      </c>
      <c r="DQ47" s="7">
        <f t="shared" si="79"/>
        <v>5157.784312500001</v>
      </c>
      <c r="DR47" s="7">
        <f t="shared" si="79"/>
        <v>5227.426672500002</v>
      </c>
      <c r="DS47" s="7">
        <f t="shared" si="79"/>
        <v>5308.319032500002</v>
      </c>
      <c r="DT47" s="7">
        <f t="shared" si="79"/>
        <v>5377.961392500002</v>
      </c>
      <c r="DU47" s="7">
        <f t="shared" si="79"/>
        <v>5447.603752500003</v>
      </c>
      <c r="DV47" s="7">
        <f t="shared" si="79"/>
        <v>5528.496112500003</v>
      </c>
      <c r="DW47" s="7">
        <f t="shared" si="79"/>
        <v>5598.138472500003</v>
      </c>
      <c r="DX47" s="7">
        <f t="shared" si="79"/>
        <v>5667.780832500003</v>
      </c>
      <c r="DY47" s="7">
        <f t="shared" si="79"/>
        <v>5748.673192500004</v>
      </c>
      <c r="DZ47" s="7">
        <f t="shared" si="79"/>
        <v>5818.315552500004</v>
      </c>
      <c r="EA47" s="7">
        <f t="shared" si="79"/>
        <v>5887.957912500005</v>
      </c>
      <c r="EB47" s="7">
        <f aca="true" t="shared" si="80" ref="EB47:FJ47">IF((EA46+(EB42-EB44)/2)&lt;0,((EA46+(EB42-EB44)/2)*0.06/4),((EA46+(EB42-EB44)/2)*0.03/4))</f>
        <v>5968.850272500005</v>
      </c>
      <c r="EC47" s="7">
        <f t="shared" si="80"/>
        <v>6038.492632500005</v>
      </c>
      <c r="ED47" s="7">
        <f t="shared" si="80"/>
        <v>6108.134992500006</v>
      </c>
      <c r="EE47" s="7">
        <f t="shared" si="80"/>
        <v>6189.027352500006</v>
      </c>
      <c r="EF47" s="7">
        <f t="shared" si="80"/>
        <v>6258.669712500006</v>
      </c>
      <c r="EG47" s="7">
        <f t="shared" si="80"/>
        <v>6328.312072500006</v>
      </c>
      <c r="EH47" s="7">
        <f t="shared" si="80"/>
        <v>6409.204432500007</v>
      </c>
      <c r="EI47" s="7">
        <f t="shared" si="80"/>
        <v>6478.846792500007</v>
      </c>
      <c r="EJ47" s="7">
        <f t="shared" si="80"/>
        <v>6548.489152500008</v>
      </c>
      <c r="EK47" s="7">
        <f t="shared" si="80"/>
        <v>6629.381512500008</v>
      </c>
      <c r="EL47" s="7">
        <f t="shared" si="80"/>
        <v>6699.023872500008</v>
      </c>
      <c r="EM47" s="7">
        <f t="shared" si="80"/>
        <v>6768.666232500009</v>
      </c>
      <c r="EN47" s="7">
        <f t="shared" si="80"/>
        <v>6849.558592500009</v>
      </c>
      <c r="EO47" s="7">
        <f t="shared" si="80"/>
        <v>6919.200952500009</v>
      </c>
      <c r="EP47" s="7">
        <f t="shared" si="80"/>
        <v>6988.843312500009</v>
      </c>
      <c r="EQ47" s="7">
        <f t="shared" si="80"/>
        <v>7069.73567250001</v>
      </c>
      <c r="ER47" s="7">
        <f t="shared" si="80"/>
        <v>7139.37803250001</v>
      </c>
      <c r="ES47" s="7">
        <f t="shared" si="80"/>
        <v>7209.0203925000105</v>
      </c>
      <c r="ET47" s="7">
        <f t="shared" si="80"/>
        <v>7289.912752500011</v>
      </c>
      <c r="EU47" s="7">
        <f t="shared" si="80"/>
        <v>7359.555112500011</v>
      </c>
      <c r="EV47" s="7">
        <f t="shared" si="80"/>
        <v>7429.197472500012</v>
      </c>
      <c r="EW47" s="7">
        <f t="shared" si="80"/>
        <v>7510.089832500012</v>
      </c>
      <c r="EX47" s="7">
        <f t="shared" si="80"/>
        <v>7579.732192500012</v>
      </c>
      <c r="EY47" s="7">
        <f t="shared" si="80"/>
        <v>7649.374552500012</v>
      </c>
      <c r="EZ47" s="7">
        <f t="shared" si="80"/>
        <v>7730.266912500013</v>
      </c>
      <c r="FA47" s="7">
        <f t="shared" si="80"/>
        <v>7799.909272500013</v>
      </c>
      <c r="FB47" s="7">
        <f t="shared" si="80"/>
        <v>7869.5516325000135</v>
      </c>
      <c r="FC47" s="7">
        <f t="shared" si="80"/>
        <v>7950.443992500014</v>
      </c>
      <c r="FD47" s="7">
        <f t="shared" si="80"/>
        <v>8020.086352500014</v>
      </c>
      <c r="FE47" s="7">
        <f t="shared" si="80"/>
        <v>8089.728712500015</v>
      </c>
      <c r="FF47" s="7">
        <f t="shared" si="80"/>
        <v>8170.621072500015</v>
      </c>
      <c r="FG47" s="7">
        <f t="shared" si="80"/>
        <v>8240.263432500014</v>
      </c>
      <c r="FH47" s="7">
        <f t="shared" si="80"/>
        <v>8309.905792500016</v>
      </c>
      <c r="FI47" s="7">
        <f t="shared" si="80"/>
        <v>8390.798152500016</v>
      </c>
      <c r="FJ47" s="7">
        <f t="shared" si="80"/>
        <v>8460.440512500016</v>
      </c>
      <c r="FK47" s="6" t="s">
        <v>11</v>
      </c>
    </row>
    <row r="48" spans="2:166" s="6" customFormat="1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6" customFormat="1" ht="12.75">
      <c r="A49" s="9" t="s">
        <v>53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f>(W44/W20)*1000</f>
        <v>9049.751851851852</v>
      </c>
      <c r="X49" s="7">
        <f>(X44/X20)*1000</f>
        <v>3776.6037037037036</v>
      </c>
      <c r="Y49" s="7">
        <f aca="true" t="shared" si="81" ref="Y49:CJ49">(Y44/Y20)*1000</f>
        <v>2629.3814814814814</v>
      </c>
      <c r="Z49" s="7">
        <f t="shared" si="81"/>
        <v>1686.7172839506172</v>
      </c>
      <c r="AA49" s="7">
        <f t="shared" si="81"/>
        <v>1385.7913580246914</v>
      </c>
      <c r="AB49" s="7">
        <f t="shared" si="81"/>
        <v>1424.3716049382715</v>
      </c>
      <c r="AC49" s="7">
        <f t="shared" si="81"/>
        <v>1237.9948630136985</v>
      </c>
      <c r="AD49" s="7">
        <f t="shared" si="81"/>
        <v>1161.3724747474746</v>
      </c>
      <c r="AE49" s="7">
        <f t="shared" si="81"/>
        <v>1124.5090800477897</v>
      </c>
      <c r="AF49" s="7">
        <f t="shared" si="81"/>
        <v>561.8</v>
      </c>
      <c r="AG49" s="7">
        <f t="shared" si="81"/>
        <v>82.21761148904007</v>
      </c>
      <c r="AH49" s="7">
        <f t="shared" si="81"/>
        <v>73.1514470754908</v>
      </c>
      <c r="AI49" s="7">
        <f t="shared" si="81"/>
        <v>62.837967190935224</v>
      </c>
      <c r="AJ49" s="7">
        <f t="shared" si="81"/>
        <v>55.43652868554829</v>
      </c>
      <c r="AK49" s="7">
        <f t="shared" si="81"/>
        <v>49.866373934071525</v>
      </c>
      <c r="AL49" s="7">
        <f t="shared" si="81"/>
        <v>45.522675274663044</v>
      </c>
      <c r="AM49" s="7">
        <f t="shared" si="81"/>
        <v>42.84467461812095</v>
      </c>
      <c r="AN49" s="7">
        <f t="shared" si="81"/>
        <v>41.27530864197531</v>
      </c>
      <c r="AO49" s="7">
        <f t="shared" si="81"/>
        <v>40.07902191597282</v>
      </c>
      <c r="AP49" s="7">
        <f t="shared" si="81"/>
        <v>38.76044810242341</v>
      </c>
      <c r="AQ49" s="7">
        <f t="shared" si="81"/>
        <v>37.249543746645195</v>
      </c>
      <c r="AR49" s="7">
        <f t="shared" si="81"/>
        <v>36.678513265038085</v>
      </c>
      <c r="AS49" s="7">
        <f t="shared" si="81"/>
        <v>36.13127572016461</v>
      </c>
      <c r="AT49" s="7">
        <f t="shared" si="81"/>
        <v>36.13127572016461</v>
      </c>
      <c r="AU49" s="7">
        <f t="shared" si="81"/>
        <v>36.13127572016461</v>
      </c>
      <c r="AV49" s="7">
        <f t="shared" si="81"/>
        <v>36.13127572016461</v>
      </c>
      <c r="AW49" s="7">
        <f t="shared" si="81"/>
        <v>36.13127572016461</v>
      </c>
      <c r="AX49" s="7">
        <f t="shared" si="81"/>
        <v>36.13127572016461</v>
      </c>
      <c r="AY49" s="7">
        <f t="shared" si="81"/>
        <v>36.13127572016461</v>
      </c>
      <c r="AZ49" s="7">
        <f t="shared" si="81"/>
        <v>36.13127572016461</v>
      </c>
      <c r="BA49" s="7">
        <f t="shared" si="81"/>
        <v>36.13127572016461</v>
      </c>
      <c r="BB49" s="7">
        <f t="shared" si="81"/>
        <v>36.13127572016461</v>
      </c>
      <c r="BC49" s="7">
        <f t="shared" si="81"/>
        <v>36.13127572016461</v>
      </c>
      <c r="BD49" s="7">
        <f t="shared" si="81"/>
        <v>36.13127572016461</v>
      </c>
      <c r="BE49" s="7">
        <f t="shared" si="81"/>
        <v>36.13127572016461</v>
      </c>
      <c r="BF49" s="7">
        <f t="shared" si="81"/>
        <v>36.13127572016461</v>
      </c>
      <c r="BG49" s="7">
        <f t="shared" si="81"/>
        <v>36.13127572016461</v>
      </c>
      <c r="BH49" s="7">
        <f t="shared" si="81"/>
        <v>36.13127572016461</v>
      </c>
      <c r="BI49" s="7">
        <f t="shared" si="81"/>
        <v>36.13127572016461</v>
      </c>
      <c r="BJ49" s="7">
        <f t="shared" si="81"/>
        <v>36.13127572016461</v>
      </c>
      <c r="BK49" s="7">
        <f t="shared" si="81"/>
        <v>36.13127572016461</v>
      </c>
      <c r="BL49" s="7">
        <f t="shared" si="81"/>
        <v>36.13127572016461</v>
      </c>
      <c r="BM49" s="7">
        <f t="shared" si="81"/>
        <v>36.13127572016461</v>
      </c>
      <c r="BN49" s="7">
        <f t="shared" si="81"/>
        <v>36.13127572016461</v>
      </c>
      <c r="BO49" s="7">
        <f t="shared" si="81"/>
        <v>36.13127572016461</v>
      </c>
      <c r="BP49" s="7">
        <f t="shared" si="81"/>
        <v>36.13127572016461</v>
      </c>
      <c r="BQ49" s="7">
        <f t="shared" si="81"/>
        <v>36.13127572016461</v>
      </c>
      <c r="BR49" s="7">
        <f t="shared" si="81"/>
        <v>36.13127572016461</v>
      </c>
      <c r="BS49" s="7">
        <f t="shared" si="81"/>
        <v>36.13127572016461</v>
      </c>
      <c r="BT49" s="7">
        <f t="shared" si="81"/>
        <v>36.13127572016461</v>
      </c>
      <c r="BU49" s="7">
        <f t="shared" si="81"/>
        <v>36.13127572016461</v>
      </c>
      <c r="BV49" s="7">
        <f t="shared" si="81"/>
        <v>36.13127572016461</v>
      </c>
      <c r="BW49" s="7">
        <f t="shared" si="81"/>
        <v>36.13127572016461</v>
      </c>
      <c r="BX49" s="7">
        <f t="shared" si="81"/>
        <v>36.13127572016461</v>
      </c>
      <c r="BY49" s="7">
        <f t="shared" si="81"/>
        <v>36.13127572016461</v>
      </c>
      <c r="BZ49" s="7">
        <f t="shared" si="81"/>
        <v>36.13127572016461</v>
      </c>
      <c r="CA49" s="7">
        <f t="shared" si="81"/>
        <v>36.13127572016461</v>
      </c>
      <c r="CB49" s="7">
        <f t="shared" si="81"/>
        <v>36.13127572016461</v>
      </c>
      <c r="CC49" s="7">
        <f t="shared" si="81"/>
        <v>36.13127572016461</v>
      </c>
      <c r="CD49" s="7">
        <f t="shared" si="81"/>
        <v>36.13127572016461</v>
      </c>
      <c r="CE49" s="7">
        <f t="shared" si="81"/>
        <v>36.13127572016461</v>
      </c>
      <c r="CF49" s="7">
        <f t="shared" si="81"/>
        <v>36.13127572016461</v>
      </c>
      <c r="CG49" s="7">
        <f t="shared" si="81"/>
        <v>36.13127572016461</v>
      </c>
      <c r="CH49" s="7">
        <f t="shared" si="81"/>
        <v>36.13127572016461</v>
      </c>
      <c r="CI49" s="7">
        <f t="shared" si="81"/>
        <v>36.13127572016461</v>
      </c>
      <c r="CJ49" s="7">
        <f t="shared" si="81"/>
        <v>36.13127572016461</v>
      </c>
      <c r="CK49" s="7">
        <f aca="true" t="shared" si="82" ref="CK49:EV49">(CK44/CK20)*1000</f>
        <v>36.13127572016461</v>
      </c>
      <c r="CL49" s="7">
        <f t="shared" si="82"/>
        <v>36.13127572016461</v>
      </c>
      <c r="CM49" s="7">
        <f t="shared" si="82"/>
        <v>36.13127572016461</v>
      </c>
      <c r="CN49" s="7">
        <f t="shared" si="82"/>
        <v>36.13127572016461</v>
      </c>
      <c r="CO49" s="7">
        <f t="shared" si="82"/>
        <v>36.13127572016461</v>
      </c>
      <c r="CP49" s="7">
        <f t="shared" si="82"/>
        <v>36.13127572016461</v>
      </c>
      <c r="CQ49" s="7">
        <f t="shared" si="82"/>
        <v>36.13127572016461</v>
      </c>
      <c r="CR49" s="7">
        <f t="shared" si="82"/>
        <v>36.13127572016461</v>
      </c>
      <c r="CS49" s="7">
        <f t="shared" si="82"/>
        <v>36.13127572016461</v>
      </c>
      <c r="CT49" s="7">
        <f t="shared" si="82"/>
        <v>36.13127572016461</v>
      </c>
      <c r="CU49" s="7">
        <f t="shared" si="82"/>
        <v>36.13127572016461</v>
      </c>
      <c r="CV49" s="7">
        <f t="shared" si="82"/>
        <v>36.13127572016461</v>
      </c>
      <c r="CW49" s="7">
        <f t="shared" si="82"/>
        <v>36.13127572016461</v>
      </c>
      <c r="CX49" s="7">
        <f t="shared" si="82"/>
        <v>36.13127572016461</v>
      </c>
      <c r="CY49" s="7">
        <f t="shared" si="82"/>
        <v>36.13127572016461</v>
      </c>
      <c r="CZ49" s="7">
        <f t="shared" si="82"/>
        <v>36.13127572016461</v>
      </c>
      <c r="DA49" s="7">
        <f t="shared" si="82"/>
        <v>36.13127572016461</v>
      </c>
      <c r="DB49" s="7">
        <f t="shared" si="82"/>
        <v>36.13127572016461</v>
      </c>
      <c r="DC49" s="7">
        <f t="shared" si="82"/>
        <v>36.13127572016461</v>
      </c>
      <c r="DD49" s="7">
        <f t="shared" si="82"/>
        <v>36.13127572016461</v>
      </c>
      <c r="DE49" s="7">
        <f t="shared" si="82"/>
        <v>36.13127572016461</v>
      </c>
      <c r="DF49" s="7">
        <f t="shared" si="82"/>
        <v>36.13127572016461</v>
      </c>
      <c r="DG49" s="7">
        <f t="shared" si="82"/>
        <v>36.13127572016461</v>
      </c>
      <c r="DH49" s="7">
        <f t="shared" si="82"/>
        <v>36.13127572016461</v>
      </c>
      <c r="DI49" s="7">
        <f t="shared" si="82"/>
        <v>36.13127572016461</v>
      </c>
      <c r="DJ49" s="7">
        <f t="shared" si="82"/>
        <v>36.13127572016461</v>
      </c>
      <c r="DK49" s="7">
        <f t="shared" si="82"/>
        <v>36.13127572016461</v>
      </c>
      <c r="DL49" s="7">
        <f t="shared" si="82"/>
        <v>36.13127572016461</v>
      </c>
      <c r="DM49" s="7">
        <f t="shared" si="82"/>
        <v>36.13127572016461</v>
      </c>
      <c r="DN49" s="7">
        <f t="shared" si="82"/>
        <v>36.13127572016461</v>
      </c>
      <c r="DO49" s="7">
        <f t="shared" si="82"/>
        <v>36.13127572016461</v>
      </c>
      <c r="DP49" s="7">
        <f t="shared" si="82"/>
        <v>36.13127572016461</v>
      </c>
      <c r="DQ49" s="7">
        <f t="shared" si="82"/>
        <v>36.13127572016461</v>
      </c>
      <c r="DR49" s="7">
        <f t="shared" si="82"/>
        <v>36.13127572016461</v>
      </c>
      <c r="DS49" s="7">
        <f t="shared" si="82"/>
        <v>36.13127572016461</v>
      </c>
      <c r="DT49" s="7">
        <f t="shared" si="82"/>
        <v>36.13127572016461</v>
      </c>
      <c r="DU49" s="7">
        <f t="shared" si="82"/>
        <v>36.13127572016461</v>
      </c>
      <c r="DV49" s="7">
        <f t="shared" si="82"/>
        <v>36.13127572016461</v>
      </c>
      <c r="DW49" s="7">
        <f t="shared" si="82"/>
        <v>36.13127572016461</v>
      </c>
      <c r="DX49" s="7">
        <f t="shared" si="82"/>
        <v>36.13127572016461</v>
      </c>
      <c r="DY49" s="7">
        <f t="shared" si="82"/>
        <v>36.13127572016461</v>
      </c>
      <c r="DZ49" s="7">
        <f t="shared" si="82"/>
        <v>36.13127572016461</v>
      </c>
      <c r="EA49" s="7">
        <f t="shared" si="82"/>
        <v>36.13127572016461</v>
      </c>
      <c r="EB49" s="7">
        <f t="shared" si="82"/>
        <v>36.13127572016461</v>
      </c>
      <c r="EC49" s="7">
        <f t="shared" si="82"/>
        <v>36.13127572016461</v>
      </c>
      <c r="ED49" s="7">
        <f t="shared" si="82"/>
        <v>36.13127572016461</v>
      </c>
      <c r="EE49" s="7">
        <f t="shared" si="82"/>
        <v>36.13127572016461</v>
      </c>
      <c r="EF49" s="7">
        <f t="shared" si="82"/>
        <v>36.13127572016461</v>
      </c>
      <c r="EG49" s="7">
        <f t="shared" si="82"/>
        <v>36.13127572016461</v>
      </c>
      <c r="EH49" s="7">
        <f t="shared" si="82"/>
        <v>36.13127572016461</v>
      </c>
      <c r="EI49" s="7">
        <f t="shared" si="82"/>
        <v>36.13127572016461</v>
      </c>
      <c r="EJ49" s="7">
        <f t="shared" si="82"/>
        <v>36.13127572016461</v>
      </c>
      <c r="EK49" s="7">
        <f t="shared" si="82"/>
        <v>36.13127572016461</v>
      </c>
      <c r="EL49" s="7">
        <f t="shared" si="82"/>
        <v>36.13127572016461</v>
      </c>
      <c r="EM49" s="7">
        <f t="shared" si="82"/>
        <v>36.13127572016461</v>
      </c>
      <c r="EN49" s="7">
        <f t="shared" si="82"/>
        <v>36.13127572016461</v>
      </c>
      <c r="EO49" s="7">
        <f t="shared" si="82"/>
        <v>36.13127572016461</v>
      </c>
      <c r="EP49" s="7">
        <f t="shared" si="82"/>
        <v>36.13127572016461</v>
      </c>
      <c r="EQ49" s="7">
        <f t="shared" si="82"/>
        <v>36.13127572016461</v>
      </c>
      <c r="ER49" s="7">
        <f t="shared" si="82"/>
        <v>36.13127572016461</v>
      </c>
      <c r="ES49" s="7">
        <f t="shared" si="82"/>
        <v>36.13127572016461</v>
      </c>
      <c r="ET49" s="7">
        <f t="shared" si="82"/>
        <v>36.13127572016461</v>
      </c>
      <c r="EU49" s="7">
        <f t="shared" si="82"/>
        <v>36.13127572016461</v>
      </c>
      <c r="EV49" s="7">
        <f t="shared" si="82"/>
        <v>36.13127572016461</v>
      </c>
      <c r="EW49" s="7">
        <f aca="true" t="shared" si="83" ref="EW49:FJ49">(EW44/EW20)*1000</f>
        <v>36.13127572016461</v>
      </c>
      <c r="EX49" s="7">
        <f t="shared" si="83"/>
        <v>36.13127572016461</v>
      </c>
      <c r="EY49" s="7">
        <f t="shared" si="83"/>
        <v>36.13127572016461</v>
      </c>
      <c r="EZ49" s="7">
        <f t="shared" si="83"/>
        <v>36.13127572016461</v>
      </c>
      <c r="FA49" s="7">
        <f t="shared" si="83"/>
        <v>36.13127572016461</v>
      </c>
      <c r="FB49" s="7">
        <f t="shared" si="83"/>
        <v>36.13127572016461</v>
      </c>
      <c r="FC49" s="7">
        <f t="shared" si="83"/>
        <v>36.13127572016461</v>
      </c>
      <c r="FD49" s="7">
        <f t="shared" si="83"/>
        <v>36.13127572016461</v>
      </c>
      <c r="FE49" s="7">
        <f t="shared" si="83"/>
        <v>36.13127572016461</v>
      </c>
      <c r="FF49" s="7">
        <f t="shared" si="83"/>
        <v>36.13127572016461</v>
      </c>
      <c r="FG49" s="7">
        <f t="shared" si="83"/>
        <v>36.13127572016461</v>
      </c>
      <c r="FH49" s="7">
        <f t="shared" si="83"/>
        <v>36.13127572016461</v>
      </c>
      <c r="FI49" s="7">
        <f t="shared" si="83"/>
        <v>36.13127572016461</v>
      </c>
      <c r="FJ49" s="7">
        <f t="shared" si="83"/>
        <v>36.13127572016461</v>
      </c>
    </row>
    <row r="51" spans="9:166" ht="12.75">
      <c r="I51">
        <v>1000000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ht="12.75">
      <c r="C52" t="s">
        <v>52</v>
      </c>
    </row>
    <row r="53" spans="3:9" ht="15.75">
      <c r="C53" s="8" t="s">
        <v>15</v>
      </c>
      <c r="F53">
        <v>0</v>
      </c>
      <c r="G53">
        <v>6</v>
      </c>
      <c r="I53">
        <f>VLOOKUP(I51,$F$53:$G$57,2)</f>
        <v>18</v>
      </c>
    </row>
    <row r="54" spans="3:7" ht="15.75">
      <c r="C54" s="8" t="s">
        <v>16</v>
      </c>
      <c r="F54">
        <v>2000</v>
      </c>
      <c r="G54">
        <v>7.5</v>
      </c>
    </row>
    <row r="55" spans="3:7" ht="15.75">
      <c r="C55" s="8" t="s">
        <v>17</v>
      </c>
      <c r="F55">
        <v>3200</v>
      </c>
      <c r="G55">
        <v>9</v>
      </c>
    </row>
    <row r="56" spans="3:7" ht="15.75">
      <c r="C56" s="8" t="s">
        <v>18</v>
      </c>
      <c r="F56">
        <v>23200</v>
      </c>
      <c r="G56">
        <v>14.4</v>
      </c>
    </row>
    <row r="57" spans="3:7" ht="15.75">
      <c r="C57" s="8" t="s">
        <v>19</v>
      </c>
      <c r="F57">
        <v>39200</v>
      </c>
      <c r="G57">
        <v>18</v>
      </c>
    </row>
  </sheetData>
  <sheetProtection selectLockedCells="1" selectUnlockedCells="1"/>
  <printOptions gridLines="1"/>
  <pageMargins left="0.2875" right="0.2875" top="0.30277777777777776" bottom="0.30277777777777776" header="0" footer="0"/>
  <pageSetup firstPageNumber="1" useFirstPageNumber="1" horizontalDpi="300" verticalDpi="300" orientation="landscape" pageOrder="overThenDown" paperSize="8" scale="95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2012-06-26T02:45:41Z</dcterms:created>
  <dcterms:modified xsi:type="dcterms:W3CDTF">2012-06-29T15:59:35Z</dcterms:modified>
  <cp:category/>
  <cp:version/>
  <cp:contentType/>
  <cp:contentStatus/>
</cp:coreProperties>
</file>